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Gl-Buh\Desktop\меню новое\меню 10 девное на сайт\"/>
    </mc:Choice>
  </mc:AlternateContent>
  <xr:revisionPtr revIDLastSave="0" documentId="13_ncr:1_{9DA209D2-5815-4108-9D95-66E3C2772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G138" i="1" l="1"/>
  <c r="L157" i="1"/>
  <c r="L138" i="1"/>
  <c r="L100" i="1"/>
  <c r="L43" i="1"/>
  <c r="F195" i="1"/>
  <c r="H176" i="1"/>
  <c r="J176" i="1"/>
  <c r="F157" i="1"/>
  <c r="J138" i="1"/>
  <c r="F138" i="1"/>
  <c r="H138" i="1"/>
  <c r="H119" i="1"/>
  <c r="H100" i="1"/>
  <c r="F100" i="1"/>
  <c r="H81" i="1"/>
  <c r="J62" i="1"/>
  <c r="G62" i="1"/>
  <c r="I62" i="1"/>
  <c r="I196" i="1" s="1"/>
  <c r="G196" i="1"/>
  <c r="H43" i="1"/>
  <c r="J43" i="1"/>
  <c r="F43" i="1"/>
  <c r="J24" i="1"/>
  <c r="H24" i="1"/>
  <c r="F24" i="1"/>
  <c r="L196" i="1" l="1"/>
  <c r="F196" i="1"/>
  <c r="H196" i="1"/>
  <c r="J196" i="1"/>
</calcChain>
</file>

<file path=xl/sharedStrings.xml><?xml version="1.0" encoding="utf-8"?>
<sst xmlns="http://schemas.openxmlformats.org/spreadsheetml/2006/main" count="423" uniqueCount="148">
  <si>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</si>
  <si>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</si>
  <si>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</si>
  <si>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</si>
  <si>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</si>
  <si>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</si>
  <si>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</si>
  <si>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</si>
  <si>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</si>
  <si>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</si>
  <si>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</si>
  <si>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</si>
  <si>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</si>
  <si>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</si>
  <si>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</si>
  <si>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</si>
  <si>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</si>
  <si>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</si>
  <si>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</si>
  <si>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</si>
  <si>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</si>
  <si>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</si>
  <si>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</si>
  <si>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</si>
  <si>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</si>
  <si>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</si>
  <si>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</si>
  <si>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</si>
  <si>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</si>
  <si>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</si>
  <si>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</si>
  <si>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</si>
  <si>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</si>
  <si>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</si>
  <si>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</si>
  <si>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</si>
  <si>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</si>
  <si>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</si>
  <si>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</si>
  <si>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48</t>
  </si>
  <si>
    <t>Директор</t>
  </si>
  <si>
    <t>Фомина Э.Г.</t>
  </si>
  <si>
    <t>Кофейный напиток с молоком сгущенным</t>
  </si>
  <si>
    <t>Хлеб пшеничный</t>
  </si>
  <si>
    <t>54-24к</t>
  </si>
  <si>
    <t>54-2з</t>
  </si>
  <si>
    <t xml:space="preserve">Суп гороховый </t>
  </si>
  <si>
    <t>54-25с</t>
  </si>
  <si>
    <t xml:space="preserve">Картофельное пюре </t>
  </si>
  <si>
    <t>54-11г-2020</t>
  </si>
  <si>
    <t>Котлета рыбная</t>
  </si>
  <si>
    <t>54-2р-2020</t>
  </si>
  <si>
    <t>Компот из кураги</t>
  </si>
  <si>
    <t>54-2хн-2020г</t>
  </si>
  <si>
    <t>Хлеб бородинский</t>
  </si>
  <si>
    <t>Каша манная</t>
  </si>
  <si>
    <t>54-22гн</t>
  </si>
  <si>
    <t>54-8г-2020</t>
  </si>
  <si>
    <t>Биточек из говядины</t>
  </si>
  <si>
    <t>54-6м-2020</t>
  </si>
  <si>
    <t>Компот из клюквы</t>
  </si>
  <si>
    <t>54-12хн</t>
  </si>
  <si>
    <t>54-1т-2020</t>
  </si>
  <si>
    <t>Чай с лимоном и сахарам</t>
  </si>
  <si>
    <t>54-3гн</t>
  </si>
  <si>
    <t>54-3з</t>
  </si>
  <si>
    <t>54-1с-2020</t>
  </si>
  <si>
    <t>54-4г-2020</t>
  </si>
  <si>
    <t>Бедро тушеное в соусе</t>
  </si>
  <si>
    <t>54-11хн</t>
  </si>
  <si>
    <t>Каша вязкая молочная пшеничная</t>
  </si>
  <si>
    <t>54-13к</t>
  </si>
  <si>
    <t>Какао с молоком сгущенным</t>
  </si>
  <si>
    <t>54-3с-2020</t>
  </si>
  <si>
    <t>Макароны отварные</t>
  </si>
  <si>
    <t>54-1г-2020</t>
  </si>
  <si>
    <t>Котлета из курицы</t>
  </si>
  <si>
    <t>54-5м-2020</t>
  </si>
  <si>
    <t>Компот из смородины</t>
  </si>
  <si>
    <t>54-7хн</t>
  </si>
  <si>
    <t>54-4о-2020</t>
  </si>
  <si>
    <t>54-2гн</t>
  </si>
  <si>
    <t>54-4з</t>
  </si>
  <si>
    <t>54-20с</t>
  </si>
  <si>
    <t xml:space="preserve">Рыба тушеная в томате с овощами </t>
  </si>
  <si>
    <t>54-10р-2020</t>
  </si>
  <si>
    <t>Рис припущенный</t>
  </si>
  <si>
    <t>54-7г-2020</t>
  </si>
  <si>
    <t>Каша вязкая молочная кукурузная</t>
  </si>
  <si>
    <t>54-2к</t>
  </si>
  <si>
    <t>54-26с-2020</t>
  </si>
  <si>
    <t>Тефтели из говядины с рисом</t>
  </si>
  <si>
    <t>54-16м</t>
  </si>
  <si>
    <t>54-2хн</t>
  </si>
  <si>
    <t>54-25.1к</t>
  </si>
  <si>
    <t>Котлета из говядины</t>
  </si>
  <si>
    <t>54-4м-2020</t>
  </si>
  <si>
    <t>Чай с сахаром</t>
  </si>
  <si>
    <t>Чай с лимоном с сахаром</t>
  </si>
  <si>
    <t>Свекольник со сметаной</t>
  </si>
  <si>
    <t>54-18с</t>
  </si>
  <si>
    <t>Птица тушеная в сметанном соусе</t>
  </si>
  <si>
    <t>Кисель из брусники</t>
  </si>
  <si>
    <t>54-21хн</t>
  </si>
  <si>
    <t>Каша вязкая молочная овсяная</t>
  </si>
  <si>
    <t>54-9к</t>
  </si>
  <si>
    <t>Рассольник Ленинградский</t>
  </si>
  <si>
    <t>Рагу из курицы</t>
  </si>
  <si>
    <t>54-22м</t>
  </si>
  <si>
    <t>Омлет натуральный</t>
  </si>
  <si>
    <t>54-1о-2020</t>
  </si>
  <si>
    <t>Суп крестьянский с крупой (крупа рисовая)</t>
  </si>
  <si>
    <t>54-11с</t>
  </si>
  <si>
    <t>Компот из клубники</t>
  </si>
  <si>
    <t>54-32хн</t>
  </si>
  <si>
    <t>хол. блюдо</t>
  </si>
  <si>
    <t>53-19з</t>
  </si>
  <si>
    <t>пром</t>
  </si>
  <si>
    <t>Масло сливочное (порциями)</t>
  </si>
  <si>
    <t>хол.блюдо</t>
  </si>
  <si>
    <t>Сыр твердых сортов в нарезке</t>
  </si>
  <si>
    <t>54-1з</t>
  </si>
  <si>
    <t>Каша гречневая рассыпчатая</t>
  </si>
  <si>
    <t>Компот из брусники</t>
  </si>
  <si>
    <t xml:space="preserve">Запеканка из творога </t>
  </si>
  <si>
    <t>Молоко сгущенное с сахаром</t>
  </si>
  <si>
    <t>Компот из клубники с/м</t>
  </si>
  <si>
    <t>Суп из овощей</t>
  </si>
  <si>
    <t>Каша жидкая молочная рисовая</t>
  </si>
  <si>
    <t>Пюре картофельное розовое</t>
  </si>
  <si>
    <t>Джем</t>
  </si>
  <si>
    <t xml:space="preserve">Фрукт </t>
  </si>
  <si>
    <t xml:space="preserve">Овощи в нарезке </t>
  </si>
  <si>
    <t>Хлеб пшеничный/Хлеб бородинский</t>
  </si>
  <si>
    <t>Фрукт</t>
  </si>
  <si>
    <t>Овощи в нарезке</t>
  </si>
  <si>
    <t>Масло сливочное (порциями) и сыр твердых сортов в нарезке</t>
  </si>
  <si>
    <t>54-1з
53-19з</t>
  </si>
  <si>
    <t>Каша жидкая молочная пшенная</t>
  </si>
  <si>
    <t>Суп куриный с вермишелью</t>
  </si>
  <si>
    <t>Капуста тушеная</t>
  </si>
  <si>
    <t>Щи из свежей капусты со сметаной</t>
  </si>
  <si>
    <t>Омлет с сыром</t>
  </si>
  <si>
    <t>Борщ с фасолью</t>
  </si>
  <si>
    <t>Запеканка из печени с соусом сметанным</t>
  </si>
  <si>
    <t>54-7хн-2020</t>
  </si>
  <si>
    <t>54-6хн-2020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</si>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</sst>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N181" sqref="N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138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44</v>
      </c>
      <c r="L6" s="40">
        <v>79.25</v>
      </c>
    </row>
    <row r="7" spans="1:12" ht="15" x14ac:dyDescent="0.25">
      <c r="A7" s="23"/>
      <c r="B7" s="15"/>
      <c r="C7" s="11"/>
      <c r="D7" s="6" t="s">
        <v>115</v>
      </c>
      <c r="E7" s="42" t="s">
        <v>118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116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2.2999999999999998</v>
      </c>
      <c r="H8" s="43">
        <v>2</v>
      </c>
      <c r="I8" s="43">
        <v>10.5</v>
      </c>
      <c r="J8" s="43">
        <v>69.2</v>
      </c>
      <c r="K8" s="44">
        <v>383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133</v>
      </c>
      <c r="F9" s="43">
        <v>40</v>
      </c>
      <c r="G9" s="43">
        <v>2</v>
      </c>
      <c r="H9" s="43">
        <v>0</v>
      </c>
      <c r="I9" s="43">
        <v>21</v>
      </c>
      <c r="J9" s="43">
        <v>107</v>
      </c>
      <c r="K9" s="44" t="s">
        <v>117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131</v>
      </c>
      <c r="F10" s="43">
        <v>170</v>
      </c>
      <c r="G10" s="43">
        <v>0.7</v>
      </c>
      <c r="H10" s="43">
        <v>0.7</v>
      </c>
      <c r="I10" s="43">
        <v>16.7</v>
      </c>
      <c r="J10" s="43">
        <v>75.5</v>
      </c>
      <c r="K10" s="44" t="s">
        <v>117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13.399999999999999</v>
      </c>
      <c r="H13" s="19">
        <f t="shared" si="0"/>
        <v>20.099999999999998</v>
      </c>
      <c r="I13" s="19">
        <f t="shared" si="0"/>
        <v>85.9</v>
      </c>
      <c r="J13" s="19">
        <f t="shared" si="0"/>
        <v>592.70000000000005</v>
      </c>
      <c r="K13" s="25"/>
      <c r="L13" s="19">
        <f t="shared" ref="L13" si="1">SUM(L6:L12)</f>
        <v>79.25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132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65</v>
      </c>
      <c r="L14" s="43">
        <v>79.25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4.0999999999999996</v>
      </c>
      <c r="H15" s="43">
        <v>2.2000000000000002</v>
      </c>
      <c r="I15" s="43">
        <v>14.6</v>
      </c>
      <c r="J15" s="43">
        <v>95</v>
      </c>
      <c r="K15" s="44" t="s">
        <v>47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17.5</v>
      </c>
      <c r="H16" s="43">
        <v>12.9</v>
      </c>
      <c r="I16" s="43">
        <v>8.6</v>
      </c>
      <c r="J16" s="43">
        <v>220.6</v>
      </c>
      <c r="K16" s="44" t="s">
        <v>51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3.1</v>
      </c>
      <c r="H17" s="43">
        <v>7.5</v>
      </c>
      <c r="I17" s="43">
        <v>19.8</v>
      </c>
      <c r="J17" s="43">
        <v>159.19999999999999</v>
      </c>
      <c r="K17" s="44" t="s">
        <v>49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0.1</v>
      </c>
      <c r="I18" s="43">
        <v>15.6</v>
      </c>
      <c r="J18" s="43">
        <v>66.900000000000006</v>
      </c>
      <c r="K18" s="44" t="s">
        <v>53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</v>
      </c>
      <c r="H19" s="43">
        <v>0</v>
      </c>
      <c r="I19" s="43">
        <v>7</v>
      </c>
      <c r="J19" s="43">
        <v>71</v>
      </c>
      <c r="K19" s="44" t="s">
        <v>117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</v>
      </c>
      <c r="H20" s="43">
        <v>0</v>
      </c>
      <c r="I20" s="43">
        <v>15</v>
      </c>
      <c r="J20" s="43">
        <v>36</v>
      </c>
      <c r="K20" s="44" t="s">
        <v>117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28.400000000000002</v>
      </c>
      <c r="H23" s="19">
        <f t="shared" si="2"/>
        <v>22.800000000000004</v>
      </c>
      <c r="I23" s="19">
        <f t="shared" si="2"/>
        <v>82.9</v>
      </c>
      <c r="J23" s="19">
        <f t="shared" si="2"/>
        <v>661.5</v>
      </c>
      <c r="K23" s="25"/>
      <c r="L23" s="19">
        <f t="shared" ref="L23" si="3">SUM(L14:L22)</f>
        <v>79.25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1360</v>
      </c>
      <c r="G24" s="32">
        <f t="shared" ref="G24:J24" si="4">G13+G23</f>
        <v>41.8</v>
      </c>
      <c r="H24" s="32">
        <f t="shared" si="4"/>
        <v>42.900000000000006</v>
      </c>
      <c r="I24" s="32">
        <f t="shared" si="4"/>
        <v>168.8</v>
      </c>
      <c r="J24" s="32">
        <f t="shared" si="4"/>
        <v>1254.2</v>
      </c>
      <c r="K24" s="32"/>
      <c r="L24" s="32">
        <f t="shared" ref="L24" si="5">L13+L23</f>
        <v>158.5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5.8</v>
      </c>
      <c r="H25" s="40">
        <v>9.5</v>
      </c>
      <c r="I25" s="40">
        <v>29.8</v>
      </c>
      <c r="J25" s="40">
        <v>227.5</v>
      </c>
      <c r="K25" s="41">
        <v>181</v>
      </c>
      <c r="L25" s="40">
        <v>79.25</v>
      </c>
    </row>
    <row r="26" spans="1:12" ht="15" x14ac:dyDescent="0.25">
      <c r="A26" s="14"/>
      <c r="B26" s="15"/>
      <c r="C26" s="11"/>
      <c r="D26" s="6" t="s">
        <v>119</v>
      </c>
      <c r="E26" s="42" t="s">
        <v>120</v>
      </c>
      <c r="F26" s="43">
        <v>20</v>
      </c>
      <c r="G26" s="43">
        <v>4.5999999999999996</v>
      </c>
      <c r="H26" s="43">
        <v>5.9</v>
      </c>
      <c r="I26" s="43">
        <v>0</v>
      </c>
      <c r="J26" s="43">
        <v>71.7</v>
      </c>
      <c r="K26" s="44" t="s">
        <v>121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5</v>
      </c>
      <c r="H27" s="43">
        <v>1</v>
      </c>
      <c r="I27" s="43">
        <v>27</v>
      </c>
      <c r="J27" s="43">
        <v>130</v>
      </c>
      <c r="K27" s="44">
        <v>380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133</v>
      </c>
      <c r="F28" s="43">
        <v>40</v>
      </c>
      <c r="G28" s="43">
        <v>2</v>
      </c>
      <c r="H28" s="43">
        <v>0</v>
      </c>
      <c r="I28" s="43">
        <v>21</v>
      </c>
      <c r="J28" s="43">
        <v>107</v>
      </c>
      <c r="K28" s="44" t="s">
        <v>117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131</v>
      </c>
      <c r="F29" s="43">
        <v>180</v>
      </c>
      <c r="G29" s="43">
        <v>1.6</v>
      </c>
      <c r="H29" s="43">
        <v>0.4</v>
      </c>
      <c r="I29" s="43">
        <v>14.6</v>
      </c>
      <c r="J29" s="43">
        <v>68</v>
      </c>
      <c r="K29" s="44" t="s">
        <v>117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19</v>
      </c>
      <c r="H32" s="19">
        <f t="shared" ref="H32" si="7">SUM(H25:H31)</f>
        <v>16.799999999999997</v>
      </c>
      <c r="I32" s="19">
        <f t="shared" ref="I32" si="8">SUM(I25:I31)</f>
        <v>92.399999999999991</v>
      </c>
      <c r="J32" s="19">
        <f t="shared" ref="J32:L32" si="9">SUM(J25:J31)</f>
        <v>604.20000000000005</v>
      </c>
      <c r="K32" s="25"/>
      <c r="L32" s="19">
        <f t="shared" si="9"/>
        <v>79.25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132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45</v>
      </c>
      <c r="L33" s="43">
        <v>79.25</v>
      </c>
    </row>
    <row r="34" spans="1:12" ht="15" x14ac:dyDescent="0.25">
      <c r="A34" s="14"/>
      <c r="B34" s="15"/>
      <c r="C34" s="11"/>
      <c r="D34" s="7" t="s">
        <v>27</v>
      </c>
      <c r="E34" s="42" t="s">
        <v>139</v>
      </c>
      <c r="F34" s="43">
        <v>200</v>
      </c>
      <c r="G34" s="43">
        <v>5.7</v>
      </c>
      <c r="H34" s="43">
        <v>7.9</v>
      </c>
      <c r="I34" s="43">
        <v>19.2</v>
      </c>
      <c r="J34" s="43">
        <v>170.7</v>
      </c>
      <c r="K34" s="44">
        <v>18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15.4</v>
      </c>
      <c r="H35" s="43">
        <v>18.2</v>
      </c>
      <c r="I35" s="43">
        <v>13.9</v>
      </c>
      <c r="J35" s="43">
        <v>280.89999999999998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140</v>
      </c>
      <c r="F36" s="43">
        <v>150</v>
      </c>
      <c r="G36" s="43">
        <v>2.9</v>
      </c>
      <c r="H36" s="43">
        <v>15.3</v>
      </c>
      <c r="I36" s="43">
        <v>7.9</v>
      </c>
      <c r="J36" s="43">
        <v>181.4</v>
      </c>
      <c r="K36" s="44" t="s">
        <v>57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7</v>
      </c>
      <c r="J37" s="43">
        <v>28.8</v>
      </c>
      <c r="K37" s="44" t="s">
        <v>61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</v>
      </c>
      <c r="H38" s="43">
        <v>0</v>
      </c>
      <c r="I38" s="43">
        <v>7</v>
      </c>
      <c r="J38" s="43">
        <v>71</v>
      </c>
      <c r="K38" s="44" t="s">
        <v>117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</v>
      </c>
      <c r="H39" s="43">
        <v>0</v>
      </c>
      <c r="I39" s="43">
        <v>15</v>
      </c>
      <c r="J39" s="43">
        <v>36</v>
      </c>
      <c r="K39" s="44" t="s">
        <v>117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26.6</v>
      </c>
      <c r="H42" s="19">
        <f t="shared" ref="H42" si="11">SUM(H33:H41)</f>
        <v>41.5</v>
      </c>
      <c r="I42" s="19">
        <f t="shared" ref="I42" si="12">SUM(I33:I41)</f>
        <v>71.5</v>
      </c>
      <c r="J42" s="19">
        <f t="shared" ref="J42:L42" si="13">SUM(J33:J41)</f>
        <v>777.3</v>
      </c>
      <c r="K42" s="25"/>
      <c r="L42" s="19">
        <f t="shared" si="13"/>
        <v>79.25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1380</v>
      </c>
      <c r="G43" s="32">
        <f t="shared" ref="G43" si="14">G32+G42</f>
        <v>45.6</v>
      </c>
      <c r="H43" s="32">
        <f t="shared" ref="H43" si="15">H32+H42</f>
        <v>58.3</v>
      </c>
      <c r="I43" s="32">
        <f t="shared" ref="I43" si="16">I32+I42</f>
        <v>163.89999999999998</v>
      </c>
      <c r="J43" s="32">
        <f t="shared" ref="J43:L43" si="17">J32+J42</f>
        <v>1381.5</v>
      </c>
      <c r="K43" s="32"/>
      <c r="L43" s="32">
        <f t="shared" si="17"/>
        <v>158.5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124</v>
      </c>
      <c r="F44" s="40">
        <v>150</v>
      </c>
      <c r="G44" s="40">
        <v>29.7</v>
      </c>
      <c r="H44" s="40">
        <v>10.8</v>
      </c>
      <c r="I44" s="40">
        <v>17.600000000000001</v>
      </c>
      <c r="J44" s="40">
        <v>286.3</v>
      </c>
      <c r="K44" s="41" t="s">
        <v>62</v>
      </c>
      <c r="L44" s="40">
        <v>79.25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133</v>
      </c>
      <c r="F47" s="43">
        <v>40</v>
      </c>
      <c r="G47" s="43">
        <v>2</v>
      </c>
      <c r="H47" s="43">
        <v>0</v>
      </c>
      <c r="I47" s="43">
        <v>21</v>
      </c>
      <c r="J47" s="43">
        <v>107</v>
      </c>
      <c r="K47" s="44" t="s">
        <v>117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134</v>
      </c>
      <c r="F48" s="43">
        <v>160</v>
      </c>
      <c r="G48" s="43">
        <v>2.4</v>
      </c>
      <c r="H48" s="43">
        <v>0.8</v>
      </c>
      <c r="I48" s="43">
        <v>33.6</v>
      </c>
      <c r="J48" s="43">
        <v>151.19999999999999</v>
      </c>
      <c r="K48" s="44" t="s">
        <v>117</v>
      </c>
      <c r="L48" s="43"/>
    </row>
    <row r="49" spans="1:12" ht="15" x14ac:dyDescent="0.25">
      <c r="A49" s="23"/>
      <c r="B49" s="15"/>
      <c r="C49" s="11"/>
      <c r="D49" s="6" t="s">
        <v>119</v>
      </c>
      <c r="E49" s="42" t="s">
        <v>125</v>
      </c>
      <c r="F49" s="43">
        <v>20</v>
      </c>
      <c r="G49" s="43">
        <v>1.4</v>
      </c>
      <c r="H49" s="43">
        <v>1.7</v>
      </c>
      <c r="I49" s="43">
        <v>11.1</v>
      </c>
      <c r="J49" s="43">
        <v>65.5</v>
      </c>
      <c r="K49" s="44" t="s">
        <v>117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35.699999999999996</v>
      </c>
      <c r="H51" s="19">
        <f t="shared" ref="H51" si="19">SUM(H44:H50)</f>
        <v>13.4</v>
      </c>
      <c r="I51" s="19">
        <f t="shared" ref="I51" si="20">SUM(I44:I50)</f>
        <v>89.9</v>
      </c>
      <c r="J51" s="19">
        <f t="shared" ref="J51:L51" si="21">SUM(J44:J50)</f>
        <v>637.9</v>
      </c>
      <c r="K51" s="25"/>
      <c r="L51" s="19">
        <f t="shared" si="21"/>
        <v>79.25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135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65</v>
      </c>
      <c r="L52" s="43">
        <v>79.25</v>
      </c>
    </row>
    <row r="53" spans="1:12" ht="25.5" x14ac:dyDescent="0.25">
      <c r="A53" s="23"/>
      <c r="B53" s="15"/>
      <c r="C53" s="11"/>
      <c r="D53" s="7" t="s">
        <v>27</v>
      </c>
      <c r="E53" s="42" t="s">
        <v>141</v>
      </c>
      <c r="F53" s="43">
        <v>200</v>
      </c>
      <c r="G53" s="43">
        <v>5.8</v>
      </c>
      <c r="H53" s="43">
        <v>7</v>
      </c>
      <c r="I53" s="43">
        <v>6.9</v>
      </c>
      <c r="J53" s="43">
        <v>114.3</v>
      </c>
      <c r="K53" s="44" t="s">
        <v>66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18.3</v>
      </c>
      <c r="H54" s="43">
        <v>27.9</v>
      </c>
      <c r="I54" s="43">
        <v>5.3</v>
      </c>
      <c r="J54" s="43">
        <v>345.2</v>
      </c>
      <c r="K54" s="44">
        <v>493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122</v>
      </c>
      <c r="F55" s="43">
        <v>150</v>
      </c>
      <c r="G55" s="43">
        <v>8.1999999999999993</v>
      </c>
      <c r="H55" s="43">
        <v>8.4</v>
      </c>
      <c r="I55" s="43">
        <v>36</v>
      </c>
      <c r="J55" s="43">
        <v>252.3</v>
      </c>
      <c r="K55" s="44" t="s">
        <v>67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123</v>
      </c>
      <c r="F56" s="43">
        <v>200</v>
      </c>
      <c r="G56" s="43">
        <v>0.1</v>
      </c>
      <c r="H56" s="43">
        <v>0.1</v>
      </c>
      <c r="I56" s="43">
        <v>7.8</v>
      </c>
      <c r="J56" s="43">
        <v>32.700000000000003</v>
      </c>
      <c r="K56" s="44" t="s">
        <v>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</v>
      </c>
      <c r="H57" s="43">
        <v>0</v>
      </c>
      <c r="I57" s="43">
        <v>7</v>
      </c>
      <c r="J57" s="43">
        <v>71</v>
      </c>
      <c r="K57" s="44" t="s">
        <v>117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</v>
      </c>
      <c r="H58" s="43">
        <v>0</v>
      </c>
      <c r="I58" s="43">
        <v>15</v>
      </c>
      <c r="J58" s="43">
        <v>36</v>
      </c>
      <c r="K58" s="44" t="s">
        <v>117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35.1</v>
      </c>
      <c r="H61" s="19">
        <f t="shared" ref="H61" si="23">SUM(H52:H60)</f>
        <v>43.5</v>
      </c>
      <c r="I61" s="19">
        <f t="shared" ref="I61" si="24">SUM(I52:I60)</f>
        <v>80.3</v>
      </c>
      <c r="J61" s="19">
        <f t="shared" ref="J61:L61" si="25">SUM(J52:J60)</f>
        <v>864.3</v>
      </c>
      <c r="K61" s="25"/>
      <c r="L61" s="19">
        <f t="shared" si="25"/>
        <v>79.25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1320</v>
      </c>
      <c r="G62" s="32">
        <f t="shared" ref="G62" si="26">G51+G61</f>
        <v>70.8</v>
      </c>
      <c r="H62" s="32">
        <f t="shared" ref="H62" si="27">H51+H61</f>
        <v>56.9</v>
      </c>
      <c r="I62" s="32">
        <f t="shared" ref="I62" si="28">I51+I61</f>
        <v>170.2</v>
      </c>
      <c r="J62" s="32">
        <f t="shared" ref="J62:L62" si="29">J51+J61</f>
        <v>1502.1999999999998</v>
      </c>
      <c r="K62" s="32"/>
      <c r="L62" s="32">
        <f t="shared" si="29"/>
        <v>158.5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8.1</v>
      </c>
      <c r="H63" s="40">
        <v>9.1999999999999993</v>
      </c>
      <c r="I63" s="40">
        <v>38.6</v>
      </c>
      <c r="J63" s="40">
        <v>270.3</v>
      </c>
      <c r="K63" s="41" t="s">
        <v>71</v>
      </c>
      <c r="L63" s="40">
        <v>79.25</v>
      </c>
    </row>
    <row r="64" spans="1:12" ht="15" x14ac:dyDescent="0.25">
      <c r="A64" s="23"/>
      <c r="B64" s="15"/>
      <c r="C64" s="11"/>
      <c r="D64" s="6" t="s">
        <v>119</v>
      </c>
      <c r="E64" s="42" t="s">
        <v>120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121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2.2999999999999998</v>
      </c>
      <c r="H65" s="43">
        <v>2</v>
      </c>
      <c r="I65" s="43">
        <v>10.5</v>
      </c>
      <c r="J65" s="43">
        <v>69.2</v>
      </c>
      <c r="K65" s="44">
        <v>383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133</v>
      </c>
      <c r="F66" s="43">
        <v>40</v>
      </c>
      <c r="G66" s="43">
        <v>2</v>
      </c>
      <c r="H66" s="43">
        <v>0</v>
      </c>
      <c r="I66" s="43">
        <v>21</v>
      </c>
      <c r="J66" s="43">
        <v>107</v>
      </c>
      <c r="K66" s="44" t="s">
        <v>117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131</v>
      </c>
      <c r="F67" s="43">
        <v>170</v>
      </c>
      <c r="G67" s="43">
        <v>0.7</v>
      </c>
      <c r="H67" s="43">
        <v>0.7</v>
      </c>
      <c r="I67" s="43">
        <v>16.7</v>
      </c>
      <c r="J67" s="43">
        <v>75.5</v>
      </c>
      <c r="K67" s="44" t="s">
        <v>117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17.7</v>
      </c>
      <c r="H70" s="19">
        <f t="shared" ref="H70" si="31">SUM(H63:H69)</f>
        <v>17.8</v>
      </c>
      <c r="I70" s="19">
        <f t="shared" ref="I70" si="32">SUM(I63:I69)</f>
        <v>86.8</v>
      </c>
      <c r="J70" s="19">
        <f t="shared" ref="J70:L70" si="33">SUM(J63:J69)</f>
        <v>593.70000000000005</v>
      </c>
      <c r="K70" s="25"/>
      <c r="L70" s="19">
        <f t="shared" si="33"/>
        <v>79.25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132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45</v>
      </c>
      <c r="L71" s="43">
        <v>79.25</v>
      </c>
    </row>
    <row r="72" spans="1:12" ht="25.5" x14ac:dyDescent="0.25">
      <c r="A72" s="23"/>
      <c r="B72" s="15"/>
      <c r="C72" s="11"/>
      <c r="D72" s="7" t="s">
        <v>27</v>
      </c>
      <c r="E72" s="42" t="s">
        <v>106</v>
      </c>
      <c r="F72" s="43">
        <v>200</v>
      </c>
      <c r="G72" s="43">
        <v>4.9000000000000004</v>
      </c>
      <c r="H72" s="43">
        <v>7.6</v>
      </c>
      <c r="I72" s="43">
        <v>13.2</v>
      </c>
      <c r="J72" s="43">
        <v>141.30000000000001</v>
      </c>
      <c r="K72" s="44" t="s">
        <v>73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19.100000000000001</v>
      </c>
      <c r="H73" s="43">
        <v>11.8</v>
      </c>
      <c r="I73" s="43">
        <v>12.8</v>
      </c>
      <c r="J73" s="43">
        <v>233.8</v>
      </c>
      <c r="K73" s="44" t="s">
        <v>77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5.3</v>
      </c>
      <c r="H74" s="43">
        <v>9.3000000000000007</v>
      </c>
      <c r="I74" s="43">
        <v>32.799999999999997</v>
      </c>
      <c r="J74" s="43">
        <v>236.4</v>
      </c>
      <c r="K74" s="44" t="s">
        <v>75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79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</v>
      </c>
      <c r="H76" s="43">
        <v>0</v>
      </c>
      <c r="I76" s="43">
        <v>7</v>
      </c>
      <c r="J76" s="43">
        <v>71</v>
      </c>
      <c r="K76" s="44" t="s">
        <v>117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</v>
      </c>
      <c r="H77" s="43">
        <v>0</v>
      </c>
      <c r="I77" s="43">
        <v>15</v>
      </c>
      <c r="J77" s="43">
        <v>36</v>
      </c>
      <c r="K77" s="44" t="s">
        <v>117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32.1</v>
      </c>
      <c r="H80" s="19">
        <f t="shared" ref="H80" si="35">SUM(H71:H79)</f>
        <v>28.900000000000002</v>
      </c>
      <c r="I80" s="19">
        <f t="shared" ref="I80" si="36">SUM(I71:I79)</f>
        <v>90.7</v>
      </c>
      <c r="J80" s="19">
        <f t="shared" ref="J80:L80" si="37">SUM(J71:J79)</f>
        <v>762.5</v>
      </c>
      <c r="K80" s="25"/>
      <c r="L80" s="19">
        <f t="shared" si="37"/>
        <v>79.25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1370</v>
      </c>
      <c r="G81" s="32">
        <f t="shared" ref="G81" si="38">G70+G80</f>
        <v>49.8</v>
      </c>
      <c r="H81" s="32">
        <f t="shared" ref="H81" si="39">H70+H80</f>
        <v>46.7</v>
      </c>
      <c r="I81" s="32">
        <f t="shared" ref="I81" si="40">I70+I80</f>
        <v>177.5</v>
      </c>
      <c r="J81" s="32">
        <f t="shared" ref="J81:L81" si="41">J70+J80</f>
        <v>1356.2</v>
      </c>
      <c r="K81" s="32"/>
      <c r="L81" s="32">
        <f t="shared" si="41"/>
        <v>158.5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142</v>
      </c>
      <c r="F82" s="40">
        <v>150</v>
      </c>
      <c r="G82" s="40">
        <v>19</v>
      </c>
      <c r="H82" s="40">
        <v>26</v>
      </c>
      <c r="I82" s="40">
        <v>3</v>
      </c>
      <c r="J82" s="40">
        <v>322.10000000000002</v>
      </c>
      <c r="K82" s="41" t="s">
        <v>80</v>
      </c>
      <c r="L82" s="40">
        <v>79.25</v>
      </c>
    </row>
    <row r="83" spans="1:12" ht="15" x14ac:dyDescent="0.25">
      <c r="A83" s="23"/>
      <c r="B83" s="15"/>
      <c r="C83" s="11"/>
      <c r="D83" s="6" t="s">
        <v>115</v>
      </c>
      <c r="E83" s="42" t="s">
        <v>118</v>
      </c>
      <c r="F83" s="43">
        <v>10</v>
      </c>
      <c r="G83" s="43">
        <v>0.1</v>
      </c>
      <c r="H83" s="43">
        <v>7.3</v>
      </c>
      <c r="I83" s="43">
        <v>0.1</v>
      </c>
      <c r="J83" s="43">
        <v>66.099999999999994</v>
      </c>
      <c r="K83" s="44" t="s">
        <v>116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81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133</v>
      </c>
      <c r="F85" s="43">
        <v>40</v>
      </c>
      <c r="G85" s="43">
        <v>2</v>
      </c>
      <c r="H85" s="43">
        <v>0</v>
      </c>
      <c r="I85" s="43">
        <v>21</v>
      </c>
      <c r="J85" s="43">
        <v>107</v>
      </c>
      <c r="K85" s="44" t="s">
        <v>117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134</v>
      </c>
      <c r="F86" s="43">
        <v>150</v>
      </c>
      <c r="G86" s="43">
        <v>1.4</v>
      </c>
      <c r="H86" s="43">
        <v>0.3</v>
      </c>
      <c r="I86" s="43">
        <v>12.2</v>
      </c>
      <c r="J86" s="43">
        <v>56.7</v>
      </c>
      <c r="K86" s="44" t="s">
        <v>117</v>
      </c>
      <c r="L86" s="43"/>
    </row>
    <row r="87" spans="1:12" ht="15" x14ac:dyDescent="0.2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22.7</v>
      </c>
      <c r="H89" s="19">
        <f t="shared" ref="H89" si="43">SUM(H82:H88)</f>
        <v>33.599999999999994</v>
      </c>
      <c r="I89" s="19">
        <f t="shared" ref="I89" si="44">SUM(I82:I88)</f>
        <v>42.7</v>
      </c>
      <c r="J89" s="19">
        <f t="shared" ref="J89:L89" si="45">SUM(J82:J88)</f>
        <v>578.70000000000005</v>
      </c>
      <c r="K89" s="25"/>
      <c r="L89" s="19">
        <f t="shared" si="45"/>
        <v>79.25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135</v>
      </c>
      <c r="F90" s="43">
        <v>60</v>
      </c>
      <c r="G90" s="43">
        <v>0.8</v>
      </c>
      <c r="H90" s="43">
        <v>0.1</v>
      </c>
      <c r="I90" s="43">
        <v>2.9</v>
      </c>
      <c r="J90" s="43">
        <v>15.4</v>
      </c>
      <c r="K90" s="44" t="s">
        <v>82</v>
      </c>
      <c r="L90" s="43">
        <v>79.25</v>
      </c>
    </row>
    <row r="91" spans="1:12" ht="15" x14ac:dyDescent="0.25">
      <c r="A91" s="23"/>
      <c r="B91" s="15"/>
      <c r="C91" s="11"/>
      <c r="D91" s="7" t="s">
        <v>27</v>
      </c>
      <c r="E91" s="42" t="s">
        <v>143</v>
      </c>
      <c r="F91" s="43">
        <v>200</v>
      </c>
      <c r="G91" s="43">
        <v>3</v>
      </c>
      <c r="H91" s="43">
        <v>5.0999999999999996</v>
      </c>
      <c r="I91" s="43">
        <v>11.8</v>
      </c>
      <c r="J91" s="43">
        <v>105.2</v>
      </c>
      <c r="K91" s="44" t="s">
        <v>83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11.5</v>
      </c>
      <c r="H92" s="43">
        <v>7.9</v>
      </c>
      <c r="I92" s="43">
        <v>3.2</v>
      </c>
      <c r="J92" s="43">
        <v>129.9</v>
      </c>
      <c r="K92" s="44" t="s">
        <v>85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3.5</v>
      </c>
      <c r="H93" s="43">
        <v>4.8</v>
      </c>
      <c r="I93" s="43">
        <v>35</v>
      </c>
      <c r="J93" s="43">
        <v>196.8</v>
      </c>
      <c r="K93" s="44" t="s">
        <v>87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126</v>
      </c>
      <c r="F94" s="43">
        <v>200</v>
      </c>
      <c r="G94" s="43">
        <v>0.2</v>
      </c>
      <c r="H94" s="43">
        <v>0</v>
      </c>
      <c r="I94" s="43">
        <v>15.4</v>
      </c>
      <c r="J94" s="43">
        <v>62.3</v>
      </c>
      <c r="K94" s="44">
        <v>635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</v>
      </c>
      <c r="H95" s="43">
        <v>0</v>
      </c>
      <c r="I95" s="43">
        <v>7</v>
      </c>
      <c r="J95" s="43">
        <v>71</v>
      </c>
      <c r="K95" s="44" t="s">
        <v>117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</v>
      </c>
      <c r="H96" s="43">
        <v>0</v>
      </c>
      <c r="I96" s="43">
        <v>15</v>
      </c>
      <c r="J96" s="43">
        <v>36</v>
      </c>
      <c r="K96" s="44" t="s">
        <v>117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21</v>
      </c>
      <c r="H99" s="19">
        <f t="shared" ref="H99" si="47">SUM(H90:H98)</f>
        <v>17.899999999999999</v>
      </c>
      <c r="I99" s="19">
        <f t="shared" ref="I99" si="48">SUM(I90:I98)</f>
        <v>90.300000000000011</v>
      </c>
      <c r="J99" s="19">
        <f t="shared" ref="J99:L99" si="49">SUM(J90:J98)</f>
        <v>616.6</v>
      </c>
      <c r="K99" s="25"/>
      <c r="L99" s="19">
        <f t="shared" si="49"/>
        <v>79.25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1300</v>
      </c>
      <c r="G100" s="32">
        <f t="shared" ref="G100" si="50">G89+G99</f>
        <v>43.7</v>
      </c>
      <c r="H100" s="32">
        <f t="shared" ref="H100" si="51">H89+H99</f>
        <v>51.499999999999993</v>
      </c>
      <c r="I100" s="32">
        <f t="shared" ref="I100" si="52">I89+I99</f>
        <v>133</v>
      </c>
      <c r="J100" s="32">
        <f t="shared" ref="J100:L100" si="53">J89+J99</f>
        <v>1195.3000000000002</v>
      </c>
      <c r="K100" s="32"/>
      <c r="L100" s="32">
        <f t="shared" si="53"/>
        <v>158.5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7.2</v>
      </c>
      <c r="H101" s="40">
        <v>9.1999999999999993</v>
      </c>
      <c r="I101" s="40">
        <v>44</v>
      </c>
      <c r="J101" s="40">
        <v>287.8</v>
      </c>
      <c r="K101" s="41" t="s">
        <v>89</v>
      </c>
      <c r="L101" s="40">
        <v>79.25</v>
      </c>
    </row>
    <row r="102" spans="1:12" ht="25.5" x14ac:dyDescent="0.25">
      <c r="A102" s="23"/>
      <c r="B102" s="15"/>
      <c r="C102" s="11"/>
      <c r="D102" s="6" t="s">
        <v>119</v>
      </c>
      <c r="E102" s="42" t="s">
        <v>136</v>
      </c>
      <c r="F102" s="43">
        <v>30</v>
      </c>
      <c r="G102" s="43">
        <v>4.7</v>
      </c>
      <c r="H102" s="43">
        <v>13.2</v>
      </c>
      <c r="I102" s="43">
        <v>0.1</v>
      </c>
      <c r="J102" s="43">
        <v>137.80000000000001</v>
      </c>
      <c r="K102" s="44" t="s">
        <v>137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2.2999999999999998</v>
      </c>
      <c r="H103" s="43">
        <v>2</v>
      </c>
      <c r="I103" s="43">
        <v>10.5</v>
      </c>
      <c r="J103" s="43">
        <v>69.2</v>
      </c>
      <c r="K103" s="44">
        <v>383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133</v>
      </c>
      <c r="F104" s="43">
        <v>40</v>
      </c>
      <c r="G104" s="43">
        <v>2</v>
      </c>
      <c r="H104" s="43">
        <v>0</v>
      </c>
      <c r="I104" s="43">
        <v>21</v>
      </c>
      <c r="J104" s="43">
        <v>107</v>
      </c>
      <c r="K104" s="44" t="s">
        <v>117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134</v>
      </c>
      <c r="F105" s="43">
        <v>170</v>
      </c>
      <c r="G105" s="43">
        <v>0.7</v>
      </c>
      <c r="H105" s="43">
        <v>0.7</v>
      </c>
      <c r="I105" s="43">
        <v>16.7</v>
      </c>
      <c r="J105" s="43">
        <v>75.5</v>
      </c>
      <c r="K105" s="44" t="s">
        <v>117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16.899999999999999</v>
      </c>
      <c r="H108" s="19">
        <f t="shared" si="54"/>
        <v>25.099999999999998</v>
      </c>
      <c r="I108" s="19">
        <f t="shared" si="54"/>
        <v>92.3</v>
      </c>
      <c r="J108" s="19">
        <f t="shared" si="54"/>
        <v>677.3</v>
      </c>
      <c r="K108" s="25"/>
      <c r="L108" s="19">
        <f t="shared" ref="L108" si="55">SUM(L101:L107)</f>
        <v>79.25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132</v>
      </c>
      <c r="F109" s="43">
        <v>60</v>
      </c>
      <c r="G109" s="43">
        <v>0.7</v>
      </c>
      <c r="H109" s="43">
        <v>0.1</v>
      </c>
      <c r="I109" s="43">
        <v>2.2999999999999998</v>
      </c>
      <c r="J109" s="43">
        <v>12.8</v>
      </c>
      <c r="K109" s="44" t="s">
        <v>65</v>
      </c>
      <c r="L109" s="43">
        <v>79.25</v>
      </c>
    </row>
    <row r="110" spans="1:12" ht="25.5" x14ac:dyDescent="0.25">
      <c r="A110" s="23"/>
      <c r="B110" s="15"/>
      <c r="C110" s="11"/>
      <c r="D110" s="7" t="s">
        <v>27</v>
      </c>
      <c r="E110" s="42" t="s">
        <v>127</v>
      </c>
      <c r="F110" s="43">
        <v>200</v>
      </c>
      <c r="G110" s="43">
        <v>5.7</v>
      </c>
      <c r="H110" s="43">
        <v>5.2</v>
      </c>
      <c r="I110" s="43">
        <v>11.1</v>
      </c>
      <c r="J110" s="43">
        <v>114.2</v>
      </c>
      <c r="K110" s="44" t="s">
        <v>90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13</v>
      </c>
      <c r="H111" s="43">
        <v>13.2</v>
      </c>
      <c r="I111" s="43">
        <v>7.3</v>
      </c>
      <c r="J111" s="43">
        <v>199.7</v>
      </c>
      <c r="K111" s="44" t="s">
        <v>92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122</v>
      </c>
      <c r="F112" s="43">
        <v>150</v>
      </c>
      <c r="G112" s="43">
        <v>8.1999999999999993</v>
      </c>
      <c r="H112" s="43">
        <v>8.4</v>
      </c>
      <c r="I112" s="43">
        <v>36</v>
      </c>
      <c r="J112" s="43">
        <v>252.3</v>
      </c>
      <c r="K112" s="44" t="s">
        <v>67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93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</v>
      </c>
      <c r="H114" s="43">
        <v>0</v>
      </c>
      <c r="I114" s="43">
        <v>7</v>
      </c>
      <c r="J114" s="43">
        <v>71</v>
      </c>
      <c r="K114" s="44" t="s">
        <v>117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</v>
      </c>
      <c r="H115" s="43">
        <v>0</v>
      </c>
      <c r="I115" s="43">
        <v>15</v>
      </c>
      <c r="J115" s="43">
        <v>36</v>
      </c>
      <c r="K115" s="44" t="s">
        <v>117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30.599999999999998</v>
      </c>
      <c r="H118" s="19">
        <f t="shared" si="56"/>
        <v>27</v>
      </c>
      <c r="I118" s="19">
        <f t="shared" si="56"/>
        <v>94.3</v>
      </c>
      <c r="J118" s="19">
        <f t="shared" si="56"/>
        <v>752.9</v>
      </c>
      <c r="K118" s="25"/>
      <c r="L118" s="19">
        <f t="shared" ref="L118" si="57">SUM(L109:L117)</f>
        <v>79.25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1380</v>
      </c>
      <c r="G119" s="32">
        <f t="shared" ref="G119" si="58">G108+G118</f>
        <v>47.5</v>
      </c>
      <c r="H119" s="32">
        <f t="shared" ref="H119" si="59">H108+H118</f>
        <v>52.099999999999994</v>
      </c>
      <c r="I119" s="32">
        <f t="shared" ref="I119" si="60">I108+I118</f>
        <v>186.6</v>
      </c>
      <c r="J119" s="32">
        <f t="shared" ref="J119:L119" si="61">J108+J118</f>
        <v>1430.1999999999998</v>
      </c>
      <c r="K119" s="32"/>
      <c r="L119" s="32">
        <f t="shared" si="61"/>
        <v>158.5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94</v>
      </c>
      <c r="L120" s="40">
        <v>79.25</v>
      </c>
    </row>
    <row r="121" spans="1:12" ht="15" x14ac:dyDescent="0.25">
      <c r="A121" s="14"/>
      <c r="B121" s="15"/>
      <c r="C121" s="11"/>
      <c r="D121" s="6" t="s">
        <v>119</v>
      </c>
      <c r="E121" s="42" t="s">
        <v>120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44" t="s">
        <v>121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2.5</v>
      </c>
      <c r="H122" s="43">
        <v>2.2000000000000002</v>
      </c>
      <c r="I122" s="43">
        <v>10.6</v>
      </c>
      <c r="J122" s="43">
        <v>71.599999999999994</v>
      </c>
      <c r="K122" s="44">
        <v>380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133</v>
      </c>
      <c r="F123" s="43">
        <v>40</v>
      </c>
      <c r="G123" s="43">
        <v>2</v>
      </c>
      <c r="H123" s="43">
        <v>0</v>
      </c>
      <c r="I123" s="43">
        <v>21</v>
      </c>
      <c r="J123" s="43">
        <v>107</v>
      </c>
      <c r="K123" s="44" t="s">
        <v>117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131</v>
      </c>
      <c r="F124" s="43">
        <v>170</v>
      </c>
      <c r="G124" s="43">
        <v>1.5</v>
      </c>
      <c r="H124" s="43">
        <v>0.3</v>
      </c>
      <c r="I124" s="43">
        <v>13.8</v>
      </c>
      <c r="J124" s="43">
        <v>64.3</v>
      </c>
      <c r="K124" s="44" t="s">
        <v>117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15.899999999999999</v>
      </c>
      <c r="H127" s="19">
        <f t="shared" si="62"/>
        <v>13.8</v>
      </c>
      <c r="I127" s="19">
        <f t="shared" si="62"/>
        <v>74.099999999999994</v>
      </c>
      <c r="J127" s="19">
        <f t="shared" si="62"/>
        <v>499.09999999999997</v>
      </c>
      <c r="K127" s="25"/>
      <c r="L127" s="19">
        <f t="shared" ref="L127" si="63">SUM(L120:L126)</f>
        <v>79.25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132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45</v>
      </c>
      <c r="L128" s="43">
        <v>79.25</v>
      </c>
    </row>
    <row r="129" spans="1:12" ht="15" x14ac:dyDescent="0.25">
      <c r="A129" s="14"/>
      <c r="B129" s="15"/>
      <c r="C129" s="11"/>
      <c r="D129" s="7" t="s">
        <v>27</v>
      </c>
      <c r="E129" s="42" t="s">
        <v>139</v>
      </c>
      <c r="F129" s="43">
        <v>200</v>
      </c>
      <c r="G129" s="43">
        <v>5.7</v>
      </c>
      <c r="H129" s="43">
        <v>7.9</v>
      </c>
      <c r="I129" s="43">
        <v>19.2</v>
      </c>
      <c r="J129" s="43">
        <v>170.7</v>
      </c>
      <c r="K129" s="44">
        <v>18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95</v>
      </c>
      <c r="F130" s="43">
        <v>90</v>
      </c>
      <c r="G130" s="43">
        <v>17.8</v>
      </c>
      <c r="H130" s="43">
        <v>20.9</v>
      </c>
      <c r="I130" s="43">
        <v>12.5</v>
      </c>
      <c r="J130" s="43">
        <v>308.8</v>
      </c>
      <c r="K130" s="44" t="s">
        <v>96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129</v>
      </c>
      <c r="F131" s="43">
        <v>150</v>
      </c>
      <c r="G131" s="43">
        <v>2.8</v>
      </c>
      <c r="H131" s="43">
        <v>7.1</v>
      </c>
      <c r="I131" s="43">
        <v>18.2</v>
      </c>
      <c r="J131" s="43">
        <v>147.69999999999999</v>
      </c>
      <c r="K131" s="44">
        <v>51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0.3</v>
      </c>
      <c r="H132" s="43">
        <v>0.1</v>
      </c>
      <c r="I132" s="43">
        <v>11.1</v>
      </c>
      <c r="J132" s="43">
        <v>46.4</v>
      </c>
      <c r="K132" s="44" t="s">
        <v>145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</v>
      </c>
      <c r="H133" s="43">
        <v>0</v>
      </c>
      <c r="I133" s="43">
        <v>7</v>
      </c>
      <c r="J133" s="43">
        <v>71</v>
      </c>
      <c r="K133" s="44" t="s">
        <v>117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</v>
      </c>
      <c r="H134" s="43">
        <v>0</v>
      </c>
      <c r="I134" s="43">
        <v>15</v>
      </c>
      <c r="J134" s="43">
        <v>36</v>
      </c>
      <c r="K134" s="44" t="s">
        <v>117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29.1</v>
      </c>
      <c r="H137" s="19">
        <f t="shared" si="64"/>
        <v>36.1</v>
      </c>
      <c r="I137" s="19">
        <f t="shared" si="64"/>
        <v>84.5</v>
      </c>
      <c r="J137" s="19">
        <f t="shared" si="64"/>
        <v>789.1</v>
      </c>
      <c r="K137" s="25"/>
      <c r="L137" s="19">
        <f t="shared" ref="L137" si="65">SUM(L128:L136)</f>
        <v>79.25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1370</v>
      </c>
      <c r="G138" s="32">
        <f t="shared" ref="G138" si="66">G127+G137</f>
        <v>45</v>
      </c>
      <c r="H138" s="32">
        <f t="shared" ref="H138" si="67">H127+H137</f>
        <v>49.900000000000006</v>
      </c>
      <c r="I138" s="32">
        <f t="shared" ref="I138" si="68">I127+I137</f>
        <v>158.6</v>
      </c>
      <c r="J138" s="32">
        <f t="shared" ref="J138:L138" si="69">J127+J137</f>
        <v>1288.2</v>
      </c>
      <c r="K138" s="32"/>
      <c r="L138" s="32">
        <f t="shared" si="69"/>
        <v>158.5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150</v>
      </c>
      <c r="G139" s="40">
        <v>29.7</v>
      </c>
      <c r="H139" s="40">
        <v>10.8</v>
      </c>
      <c r="I139" s="40">
        <v>17.600000000000001</v>
      </c>
      <c r="J139" s="40">
        <v>286.3</v>
      </c>
      <c r="K139" s="41" t="s">
        <v>62</v>
      </c>
      <c r="L139" s="40">
        <v>79.25</v>
      </c>
    </row>
    <row r="140" spans="1:12" ht="15" x14ac:dyDescent="0.25">
      <c r="A140" s="23"/>
      <c r="B140" s="15"/>
      <c r="C140" s="11"/>
      <c r="D140" s="6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64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133</v>
      </c>
      <c r="F142" s="43">
        <v>40</v>
      </c>
      <c r="G142" s="43">
        <v>2</v>
      </c>
      <c r="H142" s="43">
        <v>0</v>
      </c>
      <c r="I142" s="43">
        <v>21</v>
      </c>
      <c r="J142" s="43">
        <v>107</v>
      </c>
      <c r="K142" s="44" t="s">
        <v>117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131</v>
      </c>
      <c r="F143" s="43">
        <v>180</v>
      </c>
      <c r="G143" s="43">
        <v>2.7</v>
      </c>
      <c r="H143" s="43">
        <v>0.9</v>
      </c>
      <c r="I143" s="43">
        <v>37.799999999999997</v>
      </c>
      <c r="J143" s="43">
        <v>170.1</v>
      </c>
      <c r="K143" s="44" t="s">
        <v>117</v>
      </c>
      <c r="L143" s="43"/>
    </row>
    <row r="144" spans="1:12" ht="15" x14ac:dyDescent="0.25">
      <c r="A144" s="23"/>
      <c r="B144" s="15"/>
      <c r="C144" s="11"/>
      <c r="D144" s="6" t="s">
        <v>119</v>
      </c>
      <c r="E144" s="42" t="s">
        <v>130</v>
      </c>
      <c r="F144" s="43">
        <v>20</v>
      </c>
      <c r="G144" s="43">
        <v>0.1</v>
      </c>
      <c r="H144" s="43">
        <v>0</v>
      </c>
      <c r="I144" s="43">
        <v>14.4</v>
      </c>
      <c r="J144" s="43">
        <v>57.9</v>
      </c>
      <c r="K144" s="44" t="s">
        <v>117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34.700000000000003</v>
      </c>
      <c r="H146" s="19">
        <f t="shared" si="70"/>
        <v>11.8</v>
      </c>
      <c r="I146" s="19">
        <f t="shared" si="70"/>
        <v>97.4</v>
      </c>
      <c r="J146" s="19">
        <f t="shared" si="70"/>
        <v>649.19999999999993</v>
      </c>
      <c r="K146" s="25"/>
      <c r="L146" s="19">
        <f t="shared" ref="L146" si="71">SUM(L139:L145)</f>
        <v>79.25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0.7</v>
      </c>
      <c r="H147" s="43">
        <v>0.1</v>
      </c>
      <c r="I147" s="43">
        <v>2.2999999999999998</v>
      </c>
      <c r="J147" s="43">
        <v>12.8</v>
      </c>
      <c r="K147" s="44" t="s">
        <v>65</v>
      </c>
      <c r="L147" s="43">
        <v>79.25</v>
      </c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1.8</v>
      </c>
      <c r="H148" s="43">
        <v>4.3</v>
      </c>
      <c r="I148" s="43">
        <v>10.7</v>
      </c>
      <c r="J148" s="43">
        <v>88.3</v>
      </c>
      <c r="K148" s="44" t="s">
        <v>100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21.3</v>
      </c>
      <c r="H149" s="43">
        <v>26.8</v>
      </c>
      <c r="I149" s="43">
        <v>11.2</v>
      </c>
      <c r="J149" s="43">
        <v>371.2</v>
      </c>
      <c r="K149" s="44">
        <v>493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3.5</v>
      </c>
      <c r="H150" s="43">
        <v>6.8</v>
      </c>
      <c r="I150" s="43">
        <v>35</v>
      </c>
      <c r="J150" s="43">
        <v>215.5</v>
      </c>
      <c r="K150" s="44" t="s">
        <v>87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0.1</v>
      </c>
      <c r="H151" s="43">
        <v>0.1</v>
      </c>
      <c r="I151" s="43">
        <v>14.8</v>
      </c>
      <c r="J151" s="43">
        <v>60.7</v>
      </c>
      <c r="K151" s="44" t="s">
        <v>103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</v>
      </c>
      <c r="H152" s="43">
        <v>0</v>
      </c>
      <c r="I152" s="43">
        <v>7</v>
      </c>
      <c r="J152" s="43">
        <v>71</v>
      </c>
      <c r="K152" s="44" t="s">
        <v>117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</v>
      </c>
      <c r="H153" s="43">
        <v>0</v>
      </c>
      <c r="I153" s="43">
        <v>15</v>
      </c>
      <c r="J153" s="43">
        <v>36</v>
      </c>
      <c r="K153" s="44" t="s">
        <v>117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29.400000000000002</v>
      </c>
      <c r="H156" s="19">
        <f t="shared" si="72"/>
        <v>38.1</v>
      </c>
      <c r="I156" s="19">
        <f t="shared" si="72"/>
        <v>96</v>
      </c>
      <c r="J156" s="19">
        <f t="shared" si="72"/>
        <v>855.5</v>
      </c>
      <c r="K156" s="25"/>
      <c r="L156" s="19">
        <f t="shared" ref="L156" si="73">SUM(L147:L155)</f>
        <v>79.25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74">G146+G156</f>
        <v>64.100000000000009</v>
      </c>
      <c r="H157" s="32">
        <f t="shared" ref="H157" si="75">H146+H156</f>
        <v>49.900000000000006</v>
      </c>
      <c r="I157" s="32">
        <f t="shared" ref="I157" si="76">I146+I156</f>
        <v>193.4</v>
      </c>
      <c r="J157" s="32">
        <f t="shared" ref="J157:L157" si="77">J146+J156</f>
        <v>1504.6999999999998</v>
      </c>
      <c r="K157" s="32"/>
      <c r="L157" s="32">
        <f t="shared" si="77"/>
        <v>158.5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8.6</v>
      </c>
      <c r="H158" s="40">
        <v>11.3</v>
      </c>
      <c r="I158" s="40">
        <v>34.299999999999997</v>
      </c>
      <c r="J158" s="40">
        <v>272.8</v>
      </c>
      <c r="K158" s="41" t="s">
        <v>105</v>
      </c>
      <c r="L158" s="40">
        <v>79.25</v>
      </c>
    </row>
    <row r="159" spans="1:12" ht="25.5" x14ac:dyDescent="0.25">
      <c r="A159" s="23"/>
      <c r="B159" s="15"/>
      <c r="C159" s="11"/>
      <c r="D159" s="6" t="s">
        <v>119</v>
      </c>
      <c r="E159" s="42" t="s">
        <v>136</v>
      </c>
      <c r="F159" s="43">
        <v>30</v>
      </c>
      <c r="G159" s="43">
        <v>4.7</v>
      </c>
      <c r="H159" s="43">
        <v>13.2</v>
      </c>
      <c r="I159" s="43">
        <v>0.1</v>
      </c>
      <c r="J159" s="43">
        <v>137.80000000000001</v>
      </c>
      <c r="K159" s="44" t="s">
        <v>137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81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133</v>
      </c>
      <c r="F161" s="43">
        <v>40</v>
      </c>
      <c r="G161" s="43">
        <v>2</v>
      </c>
      <c r="H161" s="43">
        <v>0</v>
      </c>
      <c r="I161" s="43">
        <v>21</v>
      </c>
      <c r="J161" s="43">
        <v>107</v>
      </c>
      <c r="K161" s="44" t="s">
        <v>117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131</v>
      </c>
      <c r="F162" s="43">
        <v>170</v>
      </c>
      <c r="G162" s="43">
        <v>0.7</v>
      </c>
      <c r="H162" s="43">
        <v>0.7</v>
      </c>
      <c r="I162" s="43">
        <v>16.7</v>
      </c>
      <c r="J162" s="43">
        <v>75.5</v>
      </c>
      <c r="K162" s="44" t="s">
        <v>117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 t="s">
        <v>117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16.2</v>
      </c>
      <c r="H165" s="19">
        <f t="shared" si="78"/>
        <v>25.2</v>
      </c>
      <c r="I165" s="19">
        <f t="shared" si="78"/>
        <v>78.5</v>
      </c>
      <c r="J165" s="19">
        <f t="shared" si="78"/>
        <v>619.90000000000009</v>
      </c>
      <c r="K165" s="25"/>
      <c r="L165" s="19">
        <f t="shared" ref="L165" si="79">SUM(L158:L164)</f>
        <v>79.25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132</v>
      </c>
      <c r="F166" s="43">
        <v>60</v>
      </c>
      <c r="G166" s="43">
        <v>0.8</v>
      </c>
      <c r="H166" s="43">
        <v>0.1</v>
      </c>
      <c r="I166" s="43">
        <v>2.9</v>
      </c>
      <c r="J166" s="43">
        <v>15.4</v>
      </c>
      <c r="K166" s="44" t="s">
        <v>82</v>
      </c>
      <c r="L166" s="43">
        <v>79.25</v>
      </c>
    </row>
    <row r="167" spans="1:12" ht="25.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4.9000000000000004</v>
      </c>
      <c r="H167" s="43">
        <v>7.6</v>
      </c>
      <c r="I167" s="43">
        <v>13.2</v>
      </c>
      <c r="J167" s="43">
        <v>141.30000000000001</v>
      </c>
      <c r="K167" s="44" t="s">
        <v>73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240</v>
      </c>
      <c r="G168" s="43">
        <v>24.4</v>
      </c>
      <c r="H168" s="43">
        <v>14.7</v>
      </c>
      <c r="I168" s="43">
        <v>20.9</v>
      </c>
      <c r="J168" s="43">
        <v>313.3</v>
      </c>
      <c r="K168" s="44" t="s">
        <v>108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147</v>
      </c>
      <c r="F170" s="43">
        <v>200</v>
      </c>
      <c r="G170" s="43">
        <v>0.3</v>
      </c>
      <c r="H170" s="43">
        <v>0.1</v>
      </c>
      <c r="I170" s="43">
        <v>10.3</v>
      </c>
      <c r="J170" s="43">
        <v>43.3</v>
      </c>
      <c r="K170" s="44" t="s">
        <v>146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</v>
      </c>
      <c r="H171" s="43">
        <v>0</v>
      </c>
      <c r="I171" s="43">
        <v>7</v>
      </c>
      <c r="J171" s="43">
        <v>71</v>
      </c>
      <c r="K171" s="44" t="s">
        <v>117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</v>
      </c>
      <c r="H172" s="43">
        <v>0</v>
      </c>
      <c r="I172" s="43">
        <v>15</v>
      </c>
      <c r="J172" s="43">
        <v>36</v>
      </c>
      <c r="K172" s="44" t="s">
        <v>117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32.4</v>
      </c>
      <c r="H175" s="19">
        <f t="shared" si="80"/>
        <v>22.5</v>
      </c>
      <c r="I175" s="19">
        <f t="shared" si="80"/>
        <v>69.3</v>
      </c>
      <c r="J175" s="19">
        <f t="shared" si="80"/>
        <v>620.29999999999995</v>
      </c>
      <c r="K175" s="25"/>
      <c r="L175" s="19">
        <f t="shared" ref="L175" si="81">SUM(L166:L174)</f>
        <v>79.25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1380</v>
      </c>
      <c r="G176" s="32">
        <f t="shared" ref="G176" si="82">G165+G175</f>
        <v>48.599999999999994</v>
      </c>
      <c r="H176" s="32">
        <f t="shared" ref="H176" si="83">H165+H175</f>
        <v>47.7</v>
      </c>
      <c r="I176" s="32">
        <f t="shared" ref="I176" si="84">I165+I175</f>
        <v>147.80000000000001</v>
      </c>
      <c r="J176" s="32">
        <f t="shared" ref="J176:L176" si="85">J165+J175</f>
        <v>1240.2</v>
      </c>
      <c r="K176" s="32"/>
      <c r="L176" s="32">
        <f t="shared" si="85"/>
        <v>158.5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12.7</v>
      </c>
      <c r="H177" s="40">
        <v>18.100000000000001</v>
      </c>
      <c r="I177" s="40">
        <v>3.2</v>
      </c>
      <c r="J177" s="40">
        <v>226.7</v>
      </c>
      <c r="K177" s="41" t="s">
        <v>110</v>
      </c>
      <c r="L177" s="40">
        <v>79.25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117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44" t="s">
        <v>56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133</v>
      </c>
      <c r="F180" s="43">
        <v>40</v>
      </c>
      <c r="G180" s="43">
        <v>2</v>
      </c>
      <c r="H180" s="43">
        <v>0</v>
      </c>
      <c r="I180" s="43">
        <v>21</v>
      </c>
      <c r="J180" s="43">
        <v>107</v>
      </c>
      <c r="K180" s="44" t="s">
        <v>117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131</v>
      </c>
      <c r="F181" s="43">
        <v>170</v>
      </c>
      <c r="G181" s="43">
        <v>1.5</v>
      </c>
      <c r="H181" s="43">
        <v>0.3</v>
      </c>
      <c r="I181" s="43">
        <v>13.8</v>
      </c>
      <c r="J181" s="43">
        <v>64.3</v>
      </c>
      <c r="K181" s="44" t="s">
        <v>117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19.7</v>
      </c>
      <c r="H184" s="19">
        <f t="shared" si="86"/>
        <v>21.8</v>
      </c>
      <c r="I184" s="19">
        <f t="shared" si="86"/>
        <v>60.3</v>
      </c>
      <c r="J184" s="19">
        <f t="shared" si="86"/>
        <v>531.4</v>
      </c>
      <c r="K184" s="25"/>
      <c r="L184" s="19">
        <f t="shared" ref="L184" si="87">SUM(L177:L183)</f>
        <v>79.25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132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45</v>
      </c>
      <c r="L185" s="43">
        <v>79.25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5</v>
      </c>
      <c r="H186" s="43">
        <v>5.8</v>
      </c>
      <c r="I186" s="43">
        <v>11.3</v>
      </c>
      <c r="J186" s="43">
        <v>116.9</v>
      </c>
      <c r="K186" s="44" t="s">
        <v>112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110</v>
      </c>
      <c r="G187" s="43">
        <v>16.5</v>
      </c>
      <c r="H187" s="43">
        <v>13.4</v>
      </c>
      <c r="I187" s="43">
        <v>6.8</v>
      </c>
      <c r="J187" s="43">
        <v>214.1</v>
      </c>
      <c r="K187" s="44">
        <v>482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200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75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0.1</v>
      </c>
      <c r="H189" s="43">
        <v>0</v>
      </c>
      <c r="I189" s="43">
        <v>7.2</v>
      </c>
      <c r="J189" s="43">
        <v>29.3</v>
      </c>
      <c r="K189" s="44" t="s">
        <v>114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</v>
      </c>
      <c r="H190" s="43">
        <v>0</v>
      </c>
      <c r="I190" s="43">
        <v>7</v>
      </c>
      <c r="J190" s="43">
        <v>71</v>
      </c>
      <c r="K190" s="44" t="s">
        <v>117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</v>
      </c>
      <c r="H191" s="43">
        <v>0</v>
      </c>
      <c r="I191" s="43">
        <v>15</v>
      </c>
      <c r="J191" s="43">
        <v>36</v>
      </c>
      <c r="K191" s="44" t="s">
        <v>117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29.400000000000002</v>
      </c>
      <c r="H194" s="19">
        <f t="shared" si="88"/>
        <v>24.200000000000003</v>
      </c>
      <c r="I194" s="19">
        <f t="shared" si="88"/>
        <v>81.599999999999994</v>
      </c>
      <c r="J194" s="19">
        <f t="shared" si="88"/>
        <v>672.59999999999991</v>
      </c>
      <c r="K194" s="25"/>
      <c r="L194" s="19">
        <f t="shared" ref="L194" si="89">SUM(L185:L193)</f>
        <v>79.25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1370</v>
      </c>
      <c r="G195" s="32">
        <f t="shared" ref="G195" si="90">G184+G194</f>
        <v>49.1</v>
      </c>
      <c r="H195" s="32">
        <f t="shared" ref="H195" si="91">H184+H194</f>
        <v>46</v>
      </c>
      <c r="I195" s="32">
        <f t="shared" ref="I195" si="92">I184+I194</f>
        <v>141.89999999999998</v>
      </c>
      <c r="J195" s="32">
        <f t="shared" ref="J195:L195" si="93">J184+J194</f>
        <v>1204</v>
      </c>
      <c r="K195" s="32"/>
      <c r="L195" s="32">
        <f t="shared" si="93"/>
        <v>158.5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</v>
      </c>
      <c r="H196" s="34">
        <f t="shared" si="94"/>
        <v>50.189999999999991</v>
      </c>
      <c r="I196" s="34">
        <f t="shared" si="94"/>
        <v>164.17</v>
      </c>
      <c r="J196" s="34">
        <f t="shared" si="94"/>
        <v>1335.67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Gl-Buh</cp:lastModifiedBy>
  <cp:lastPrinted>2024-08-30T09:34:10Z</cp:lastPrinted>
  <dcterms:created xsi:type="dcterms:W3CDTF">2022-05-16T14:23:56Z</dcterms:created>
  <dcterms:modified xsi:type="dcterms:W3CDTF">2024-08-30T09:34:13Z</dcterms:modified>
</cp:coreProperties>
</file>