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Gl-Buh\Desktop\меню новое\лето 2025\"/>
    </mc:Choice>
  </mc:AlternateContent>
  <xr:revisionPtr revIDLastSave="0" documentId="13_ncr:1_{AC7F4716-33D9-4696-9D65-F38C46C691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1" i="1" l="1"/>
  <c r="J71" i="1"/>
  <c r="I71" i="1"/>
  <c r="H71" i="1"/>
  <c r="G71" i="1"/>
  <c r="F71" i="1"/>
  <c r="F32" i="1"/>
  <c r="B236" i="1"/>
  <c r="A236" i="1"/>
  <c r="L235" i="1"/>
  <c r="J235" i="1"/>
  <c r="I235" i="1"/>
  <c r="H235" i="1"/>
  <c r="G235" i="1"/>
  <c r="F235" i="1"/>
  <c r="B226" i="1"/>
  <c r="A226" i="1"/>
  <c r="L225" i="1"/>
  <c r="L236" i="1" s="1"/>
  <c r="J225" i="1"/>
  <c r="J236" i="1" s="1"/>
  <c r="I225" i="1"/>
  <c r="H225" i="1"/>
  <c r="H236" i="1" s="1"/>
  <c r="G225" i="1"/>
  <c r="F225" i="1"/>
  <c r="B217" i="1"/>
  <c r="A217" i="1"/>
  <c r="L216" i="1"/>
  <c r="J216" i="1"/>
  <c r="I216" i="1"/>
  <c r="H216" i="1"/>
  <c r="G216" i="1"/>
  <c r="F216" i="1"/>
  <c r="B207" i="1"/>
  <c r="A207" i="1"/>
  <c r="L206" i="1"/>
  <c r="J206" i="1"/>
  <c r="I206" i="1"/>
  <c r="I217" i="1" s="1"/>
  <c r="H206" i="1"/>
  <c r="H217" i="1" s="1"/>
  <c r="G206" i="1"/>
  <c r="F206" i="1"/>
  <c r="B111" i="1"/>
  <c r="B121" i="1"/>
  <c r="A121" i="1"/>
  <c r="L120" i="1"/>
  <c r="J120" i="1"/>
  <c r="I120" i="1"/>
  <c r="H120" i="1"/>
  <c r="G120" i="1"/>
  <c r="F120" i="1"/>
  <c r="A111" i="1"/>
  <c r="L110" i="1"/>
  <c r="J110" i="1"/>
  <c r="I110" i="1"/>
  <c r="H110" i="1"/>
  <c r="G110" i="1"/>
  <c r="F110" i="1"/>
  <c r="I236" i="1" l="1"/>
  <c r="J217" i="1"/>
  <c r="L121" i="1"/>
  <c r="L217" i="1"/>
  <c r="H121" i="1"/>
  <c r="I121" i="1"/>
  <c r="J121" i="1"/>
  <c r="F217" i="1"/>
  <c r="G217" i="1"/>
  <c r="G236" i="1"/>
  <c r="G121" i="1"/>
  <c r="F236" i="1"/>
  <c r="F121" i="1"/>
  <c r="B198" i="1"/>
  <c r="A198" i="1"/>
  <c r="L197" i="1"/>
  <c r="J197" i="1"/>
  <c r="I197" i="1"/>
  <c r="H197" i="1"/>
  <c r="G197" i="1"/>
  <c r="F197" i="1"/>
  <c r="B188" i="1"/>
  <c r="A188" i="1"/>
  <c r="L187" i="1"/>
  <c r="J187" i="1"/>
  <c r="I187" i="1"/>
  <c r="H187" i="1"/>
  <c r="G187" i="1"/>
  <c r="F187" i="1"/>
  <c r="B178" i="1"/>
  <c r="A178" i="1"/>
  <c r="L177" i="1"/>
  <c r="J177" i="1"/>
  <c r="I177" i="1"/>
  <c r="H177" i="1"/>
  <c r="G177" i="1"/>
  <c r="F177" i="1"/>
  <c r="B168" i="1"/>
  <c r="A168" i="1"/>
  <c r="L167" i="1"/>
  <c r="L178" i="1" s="1"/>
  <c r="J167" i="1"/>
  <c r="J178" i="1" s="1"/>
  <c r="I167" i="1"/>
  <c r="I178" i="1" s="1"/>
  <c r="H167" i="1"/>
  <c r="G167" i="1"/>
  <c r="F167" i="1"/>
  <c r="B159" i="1"/>
  <c r="A159" i="1"/>
  <c r="L158" i="1"/>
  <c r="J158" i="1"/>
  <c r="I158" i="1"/>
  <c r="H158" i="1"/>
  <c r="G158" i="1"/>
  <c r="F158" i="1"/>
  <c r="B149" i="1"/>
  <c r="A149" i="1"/>
  <c r="L148" i="1"/>
  <c r="L159" i="1" s="1"/>
  <c r="J148" i="1"/>
  <c r="J159" i="1" s="1"/>
  <c r="I148" i="1"/>
  <c r="I159" i="1" s="1"/>
  <c r="H148" i="1"/>
  <c r="H159" i="1" s="1"/>
  <c r="G148" i="1"/>
  <c r="G159" i="1" s="1"/>
  <c r="F148" i="1"/>
  <c r="F159" i="1" s="1"/>
  <c r="B140" i="1"/>
  <c r="A140" i="1"/>
  <c r="L139" i="1"/>
  <c r="J139" i="1"/>
  <c r="I139" i="1"/>
  <c r="H139" i="1"/>
  <c r="G139" i="1"/>
  <c r="F139" i="1"/>
  <c r="B130" i="1"/>
  <c r="A130" i="1"/>
  <c r="L129" i="1"/>
  <c r="J129" i="1"/>
  <c r="I129" i="1"/>
  <c r="H129" i="1"/>
  <c r="G129" i="1"/>
  <c r="G140" i="1" s="1"/>
  <c r="F129" i="1"/>
  <c r="F140" i="1" s="1"/>
  <c r="B102" i="1"/>
  <c r="A102" i="1"/>
  <c r="L101" i="1"/>
  <c r="J101" i="1"/>
  <c r="I101" i="1"/>
  <c r="H101" i="1"/>
  <c r="G101" i="1"/>
  <c r="F101" i="1"/>
  <c r="B92" i="1"/>
  <c r="A92" i="1"/>
  <c r="L91" i="1"/>
  <c r="J91" i="1"/>
  <c r="I91" i="1"/>
  <c r="H91" i="1"/>
  <c r="G91" i="1"/>
  <c r="B82" i="1"/>
  <c r="A82" i="1"/>
  <c r="L81" i="1"/>
  <c r="J81" i="1"/>
  <c r="I81" i="1"/>
  <c r="H81" i="1"/>
  <c r="G81" i="1"/>
  <c r="F81" i="1"/>
  <c r="B72" i="1"/>
  <c r="A72" i="1"/>
  <c r="L71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43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G24" i="1" l="1"/>
  <c r="H82" i="1"/>
  <c r="I198" i="1"/>
  <c r="F62" i="1"/>
  <c r="J82" i="1"/>
  <c r="F178" i="1"/>
  <c r="J198" i="1"/>
  <c r="H198" i="1"/>
  <c r="I82" i="1"/>
  <c r="L82" i="1"/>
  <c r="G178" i="1"/>
  <c r="L198" i="1"/>
  <c r="G62" i="1"/>
  <c r="H62" i="1"/>
  <c r="H178" i="1"/>
  <c r="H24" i="1"/>
  <c r="H140" i="1"/>
  <c r="J140" i="1"/>
  <c r="I24" i="1"/>
  <c r="I140" i="1"/>
  <c r="F102" i="1"/>
  <c r="L24" i="1"/>
  <c r="G102" i="1"/>
  <c r="L140" i="1"/>
  <c r="H102" i="1"/>
  <c r="I102" i="1"/>
  <c r="F82" i="1"/>
  <c r="J102" i="1"/>
  <c r="F198" i="1"/>
  <c r="J24" i="1"/>
  <c r="G82" i="1"/>
  <c r="L102" i="1"/>
  <c r="G198" i="1"/>
  <c r="I237" i="1" l="1"/>
  <c r="J237" i="1"/>
  <c r="G237" i="1"/>
  <c r="F237" i="1"/>
  <c r="L237" i="1"/>
  <c r="H237" i="1"/>
</calcChain>
</file>

<file path=xl/sharedStrings.xml><?xml version="1.0" encoding="utf-8"?>
<sst xmlns="http://schemas.openxmlformats.org/spreadsheetml/2006/main" count="555" uniqueCount="159">
  <si>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</si>
  <si>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</si>
  <si>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</si>
  <si>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</si>
  <si>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</si>
  <si>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</si>
  <si>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</si>
  <si>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</si>
  <si>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</si>
  <si>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</si>
  <si>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</si>
  <si>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</si>
  <si>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</si>
  <si>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</si>
  <si>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</si>
  <si>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</si>
  <si>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</si>
  <si>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</si>
  <si>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</si>
  <si>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</si>
  <si>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</si>
  <si>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</si>
  <si>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</si>
  <si>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</si>
  <si>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</si>
  <si>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</si>
  <si>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</si>
  <si>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</si>
  <si>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</si>
  <si>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</si>
  <si>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</si>
  <si>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</si>
  <si>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</si>
  <si>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</si>
  <si>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</si>
  <si>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</si>
  <si>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</si>
  <si>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</si>
  <si>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</si>
  <si>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 48</t>
  </si>
  <si>
    <t>Директор</t>
  </si>
  <si>
    <t>Фомина Э.Г.</t>
  </si>
  <si>
    <t>Каша пшенная молочная с маслом</t>
  </si>
  <si>
    <t>Чай с сахаром</t>
  </si>
  <si>
    <t>54-2гн</t>
  </si>
  <si>
    <t>Яблоко</t>
  </si>
  <si>
    <t>Пром.</t>
  </si>
  <si>
    <t>хол.блюдо</t>
  </si>
  <si>
    <t>Масло порциями</t>
  </si>
  <si>
    <t>Булочка домашняя</t>
  </si>
  <si>
    <t>Перец болгарский в нарезке</t>
  </si>
  <si>
    <t>54-4з</t>
  </si>
  <si>
    <t>Каша гречневая рассыпчатая</t>
  </si>
  <si>
    <t>54-4г-2020</t>
  </si>
  <si>
    <t>Гуляш из говядины</t>
  </si>
  <si>
    <t>54-2м-2020</t>
  </si>
  <si>
    <t>Кисель из смородины</t>
  </si>
  <si>
    <t>54-23хн-2020</t>
  </si>
  <si>
    <t>Хлеб пшеничный</t>
  </si>
  <si>
    <t>Хлеб бородинский</t>
  </si>
  <si>
    <t>Каша манная</t>
  </si>
  <si>
    <t>Какао с молоком сгущенным</t>
  </si>
  <si>
    <t>Апельсин</t>
  </si>
  <si>
    <t>54-2з</t>
  </si>
  <si>
    <t>Суп куриный с вермишелью</t>
  </si>
  <si>
    <t>Котлета из говядины</t>
  </si>
  <si>
    <t>54-4м-2020</t>
  </si>
  <si>
    <t xml:space="preserve">Капуста тушеная </t>
  </si>
  <si>
    <t>54-8г-2020</t>
  </si>
  <si>
    <t>Напиток клюквенный</t>
  </si>
  <si>
    <t>Запеканка из творога</t>
  </si>
  <si>
    <t>54-1т</t>
  </si>
  <si>
    <t>Чай с лимоном</t>
  </si>
  <si>
    <t>Банан</t>
  </si>
  <si>
    <t>Джем из абрикосов</t>
  </si>
  <si>
    <t>Помидор в нарезке</t>
  </si>
  <si>
    <t>54-3з</t>
  </si>
  <si>
    <t>Уха с рыбными консервами</t>
  </si>
  <si>
    <t>54-12с-2020</t>
  </si>
  <si>
    <t>Макароны отварные с сыром</t>
  </si>
  <si>
    <t>54-3г-2020</t>
  </si>
  <si>
    <t>Птица тушеная в сметанном соусе</t>
  </si>
  <si>
    <t>Компот из брусники</t>
  </si>
  <si>
    <t>54-11хн</t>
  </si>
  <si>
    <t>Каша пшеничная</t>
  </si>
  <si>
    <t>Кофейный напиток с молоком сгущенным</t>
  </si>
  <si>
    <t>Суп овощьной</t>
  </si>
  <si>
    <t>54-13с</t>
  </si>
  <si>
    <t>Огурцы в нарезке</t>
  </si>
  <si>
    <t>Борщ с капустой и картофелем со сметаной</t>
  </si>
  <si>
    <t>54-2с</t>
  </si>
  <si>
    <t>Биточек из курицы</t>
  </si>
  <si>
    <t>54-23м</t>
  </si>
  <si>
    <t>Рис отварной</t>
  </si>
  <si>
    <t>54-6г</t>
  </si>
  <si>
    <t>Компот из вишни</t>
  </si>
  <si>
    <t>54-6хн</t>
  </si>
  <si>
    <t>Омлет натуральный</t>
  </si>
  <si>
    <t>54-1о</t>
  </si>
  <si>
    <t>Горошек зеленый</t>
  </si>
  <si>
    <t>54-20з</t>
  </si>
  <si>
    <t>Киви</t>
  </si>
  <si>
    <t>Рассольник Ленинградский</t>
  </si>
  <si>
    <t>54-3с</t>
  </si>
  <si>
    <t xml:space="preserve">Картофельное пюре </t>
  </si>
  <si>
    <t>54-11г-2020</t>
  </si>
  <si>
    <t>Рыба запеченая в сметанном соусе</t>
  </si>
  <si>
    <t>54-9р-2020</t>
  </si>
  <si>
    <t>Компот из клубники</t>
  </si>
  <si>
    <t>54-31хн</t>
  </si>
  <si>
    <t>Каша жидкая молочная манная</t>
  </si>
  <si>
    <t>54-27К</t>
  </si>
  <si>
    <t>Суп крестьянский с крупой (крупа перловая)</t>
  </si>
  <si>
    <t>54-10с</t>
  </si>
  <si>
    <t>Курица тушеная с морковью</t>
  </si>
  <si>
    <t>54-25м</t>
  </si>
  <si>
    <t>Каша перловая рассыпчатая</t>
  </si>
  <si>
    <t>54-5г</t>
  </si>
  <si>
    <t>Компот из кураги</t>
  </si>
  <si>
    <t>54-2хн</t>
  </si>
  <si>
    <t>Каша молочная кукурузная с маслом сливочным</t>
  </si>
  <si>
    <t>54-2к-2020</t>
  </si>
  <si>
    <t>Сыр порциями</t>
  </si>
  <si>
    <t>Огурец в нарезке</t>
  </si>
  <si>
    <t>Щи из свежей капусты со сметаной</t>
  </si>
  <si>
    <t>54-1с</t>
  </si>
  <si>
    <t>Макароны отварные</t>
  </si>
  <si>
    <t>54-1г-2020</t>
  </si>
  <si>
    <t>Бефстроганов из говядины</t>
  </si>
  <si>
    <t>54-1м-2020</t>
  </si>
  <si>
    <t>Кисель из брусники</t>
  </si>
  <si>
    <t>54-21хн</t>
  </si>
  <si>
    <t>Каша рисовая</t>
  </si>
  <si>
    <t>54-2с-2020</t>
  </si>
  <si>
    <t>Картофель отварной в молоке</t>
  </si>
  <si>
    <t>54-10г2020</t>
  </si>
  <si>
    <t>Тефтели 2 вариант</t>
  </si>
  <si>
    <t>54-6нх-2020</t>
  </si>
  <si>
    <t>молоко сгущенное с сахаром</t>
  </si>
  <si>
    <t>Суп картофельный с фасолью</t>
  </si>
  <si>
    <t>54-9с-2020</t>
  </si>
  <si>
    <t>Компот из свежих яблок</t>
  </si>
  <si>
    <t>54-32хн</t>
  </si>
  <si>
    <t>Каша геркулесовая с маслом</t>
  </si>
  <si>
    <t xml:space="preserve">Рассольник Ленинградский </t>
  </si>
  <si>
    <t>54-3с-2020</t>
  </si>
  <si>
    <t>Котлета из курицы</t>
  </si>
  <si>
    <t>54-5м-2020</t>
  </si>
  <si>
    <t>Компот из клюквы</t>
  </si>
  <si>
    <t>54-12хн</t>
  </si>
  <si>
    <t>Омлет с сыром</t>
  </si>
  <si>
    <t>54-4о</t>
  </si>
  <si>
    <t>Суп гороховый</t>
  </si>
  <si>
    <t>54-8с</t>
  </si>
  <si>
    <t>Печень говяжья по-строгановски</t>
  </si>
  <si>
    <t>54-18м-2020</t>
  </si>
  <si>
    <t>Компот из клубники с/м</t>
  </si>
  <si>
    <t>Суп крестьянский с крупой (крупа рисовая)</t>
  </si>
  <si>
    <t>54-11с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</si>
</sst>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228" sqref="O22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5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3.5703125" style="2" customWidth="1"/>
    <col min="12" max="16384" width="9.140625" style="2"/>
  </cols>
  <sheetData>
    <row r="1" spans="1:12" ht="15" x14ac:dyDescent="0.2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7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8.1999999999999993</v>
      </c>
      <c r="H6" s="40">
        <v>10.6</v>
      </c>
      <c r="I6" s="40">
        <v>36.5</v>
      </c>
      <c r="J6" s="40">
        <v>274.5</v>
      </c>
      <c r="K6" s="41">
        <v>173</v>
      </c>
      <c r="L6" s="40">
        <v>120</v>
      </c>
    </row>
    <row r="7" spans="1:12" ht="15" x14ac:dyDescent="0.25">
      <c r="A7" s="23"/>
      <c r="B7" s="15"/>
      <c r="C7" s="11"/>
      <c r="D7" s="6" t="s">
        <v>47</v>
      </c>
      <c r="E7" s="42" t="s">
        <v>48</v>
      </c>
      <c r="F7" s="43">
        <v>15</v>
      </c>
      <c r="G7" s="43">
        <v>0.15</v>
      </c>
      <c r="H7" s="43">
        <v>11.6</v>
      </c>
      <c r="I7" s="43">
        <v>0.15</v>
      </c>
      <c r="J7" s="43">
        <v>99.15</v>
      </c>
      <c r="K7" s="44">
        <v>14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44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58</v>
      </c>
      <c r="F9" s="43">
        <v>40</v>
      </c>
      <c r="G9" s="43">
        <v>3</v>
      </c>
      <c r="H9" s="43">
        <v>0.3</v>
      </c>
      <c r="I9" s="43">
        <v>19.7</v>
      </c>
      <c r="J9" s="43">
        <v>93.7</v>
      </c>
      <c r="K9" s="44" t="s">
        <v>46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200</v>
      </c>
      <c r="G10" s="43">
        <v>0.8</v>
      </c>
      <c r="H10" s="43">
        <v>0.8</v>
      </c>
      <c r="I10" s="43">
        <v>19.600000000000001</v>
      </c>
      <c r="J10" s="43">
        <v>88.8</v>
      </c>
      <c r="K10" s="44" t="s">
        <v>46</v>
      </c>
      <c r="L10" s="43"/>
    </row>
    <row r="11" spans="1:12" ht="15" x14ac:dyDescent="0.25">
      <c r="A11" s="23"/>
      <c r="B11" s="15"/>
      <c r="C11" s="11"/>
      <c r="D11" s="6" t="s">
        <v>47</v>
      </c>
      <c r="E11" s="42" t="s">
        <v>49</v>
      </c>
      <c r="F11" s="43">
        <v>75</v>
      </c>
      <c r="G11" s="43">
        <v>5.4</v>
      </c>
      <c r="H11" s="43">
        <v>3.8</v>
      </c>
      <c r="I11" s="43">
        <v>32</v>
      </c>
      <c r="J11" s="43">
        <v>183.8</v>
      </c>
      <c r="K11" s="44">
        <v>769</v>
      </c>
      <c r="L11" s="43"/>
    </row>
    <row r="12" spans="1:12" ht="15" x14ac:dyDescent="0.25">
      <c r="A12" s="23"/>
      <c r="B12" s="15"/>
      <c r="C12" s="11"/>
      <c r="D12" s="6" t="s">
        <v>23</v>
      </c>
      <c r="E12" s="42" t="s">
        <v>59</v>
      </c>
      <c r="F12" s="43">
        <v>40</v>
      </c>
      <c r="G12" s="43">
        <v>2.6</v>
      </c>
      <c r="H12" s="43">
        <v>0.5</v>
      </c>
      <c r="I12" s="43">
        <v>15.9</v>
      </c>
      <c r="J12" s="43">
        <v>79.2</v>
      </c>
      <c r="K12" s="44" t="s">
        <v>46</v>
      </c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770</v>
      </c>
      <c r="G13" s="19">
        <f t="shared" ref="G13:J13" si="0">SUM(G6:G12)</f>
        <v>20.350000000000001</v>
      </c>
      <c r="H13" s="19">
        <f t="shared" si="0"/>
        <v>27.6</v>
      </c>
      <c r="I13" s="19">
        <f t="shared" si="0"/>
        <v>130.25</v>
      </c>
      <c r="J13" s="19">
        <f t="shared" si="0"/>
        <v>845.95</v>
      </c>
      <c r="K13" s="25"/>
      <c r="L13" s="19">
        <f t="shared" ref="L13" si="1">SUM(L6:L12)</f>
        <v>120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100</v>
      </c>
      <c r="G14" s="43">
        <v>1.3</v>
      </c>
      <c r="H14" s="43">
        <v>0.1</v>
      </c>
      <c r="I14" s="43">
        <v>4.9000000000000004</v>
      </c>
      <c r="J14" s="43">
        <v>25.7</v>
      </c>
      <c r="K14" s="44" t="s">
        <v>51</v>
      </c>
      <c r="L14" s="43">
        <v>120</v>
      </c>
    </row>
    <row r="15" spans="1:12" ht="15" x14ac:dyDescent="0.25">
      <c r="A15" s="23"/>
      <c r="B15" s="15"/>
      <c r="C15" s="11"/>
      <c r="D15" s="7" t="s">
        <v>27</v>
      </c>
      <c r="E15" s="42" t="s">
        <v>86</v>
      </c>
      <c r="F15" s="43">
        <v>250</v>
      </c>
      <c r="G15" s="43">
        <v>5.9</v>
      </c>
      <c r="H15" s="43">
        <v>7.1</v>
      </c>
      <c r="I15" s="43">
        <v>12.7</v>
      </c>
      <c r="J15" s="43">
        <v>138</v>
      </c>
      <c r="K15" s="44" t="s">
        <v>87</v>
      </c>
      <c r="L15" s="43"/>
    </row>
    <row r="16" spans="1:12" ht="13.5" customHeight="1" x14ac:dyDescent="0.25">
      <c r="A16" s="23"/>
      <c r="B16" s="15"/>
      <c r="C16" s="11"/>
      <c r="D16" s="7" t="s">
        <v>28</v>
      </c>
      <c r="E16" s="42" t="s">
        <v>54</v>
      </c>
      <c r="F16" s="43">
        <v>90</v>
      </c>
      <c r="G16" s="43">
        <v>15.3</v>
      </c>
      <c r="H16" s="43">
        <v>20.3</v>
      </c>
      <c r="I16" s="43">
        <v>3.5</v>
      </c>
      <c r="J16" s="43">
        <v>258</v>
      </c>
      <c r="K16" s="44" t="s">
        <v>55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52</v>
      </c>
      <c r="F17" s="43">
        <v>200</v>
      </c>
      <c r="G17" s="43">
        <v>11</v>
      </c>
      <c r="H17" s="43">
        <v>11.2</v>
      </c>
      <c r="I17" s="43">
        <v>48</v>
      </c>
      <c r="J17" s="43">
        <v>336.4</v>
      </c>
      <c r="K17" s="44" t="s">
        <v>53</v>
      </c>
      <c r="L17" s="43"/>
    </row>
    <row r="18" spans="1:12" ht="13.5" customHeight="1" x14ac:dyDescent="0.25">
      <c r="A18" s="23"/>
      <c r="B18" s="15"/>
      <c r="C18" s="11"/>
      <c r="D18" s="7" t="s">
        <v>30</v>
      </c>
      <c r="E18" s="42" t="s">
        <v>56</v>
      </c>
      <c r="F18" s="43">
        <v>200</v>
      </c>
      <c r="G18" s="43">
        <v>0.2</v>
      </c>
      <c r="H18" s="43">
        <v>0.1</v>
      </c>
      <c r="I18" s="43">
        <v>12.2</v>
      </c>
      <c r="J18" s="43">
        <v>50.6</v>
      </c>
      <c r="K18" s="44" t="s">
        <v>57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58</v>
      </c>
      <c r="F19" s="43">
        <v>40</v>
      </c>
      <c r="G19" s="43">
        <v>3</v>
      </c>
      <c r="H19" s="43">
        <v>0.3</v>
      </c>
      <c r="I19" s="43">
        <v>19.7</v>
      </c>
      <c r="J19" s="43">
        <v>93.7</v>
      </c>
      <c r="K19" s="44" t="s">
        <v>46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59</v>
      </c>
      <c r="F20" s="43">
        <v>40</v>
      </c>
      <c r="G20" s="43">
        <v>2.6</v>
      </c>
      <c r="H20" s="43">
        <v>0.5</v>
      </c>
      <c r="I20" s="43">
        <v>15.9</v>
      </c>
      <c r="J20" s="43">
        <v>79.2</v>
      </c>
      <c r="K20" s="44" t="s">
        <v>46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920</v>
      </c>
      <c r="G23" s="19">
        <f t="shared" ref="G23:J23" si="2">SUM(G14:G22)</f>
        <v>39.300000000000004</v>
      </c>
      <c r="H23" s="19">
        <f t="shared" si="2"/>
        <v>39.6</v>
      </c>
      <c r="I23" s="19">
        <f t="shared" si="2"/>
        <v>116.9</v>
      </c>
      <c r="J23" s="19">
        <f t="shared" si="2"/>
        <v>981.6</v>
      </c>
      <c r="K23" s="25"/>
      <c r="L23" s="19">
        <f t="shared" ref="L23" si="3">SUM(L14:L22)</f>
        <v>120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1690</v>
      </c>
      <c r="G24" s="32">
        <f t="shared" ref="G24:J24" si="4">G13+G23</f>
        <v>59.650000000000006</v>
      </c>
      <c r="H24" s="32">
        <f t="shared" si="4"/>
        <v>67.2</v>
      </c>
      <c r="I24" s="32">
        <f t="shared" si="4"/>
        <v>247.15</v>
      </c>
      <c r="J24" s="32">
        <f t="shared" si="4"/>
        <v>1827.5500000000002</v>
      </c>
      <c r="K24" s="32"/>
      <c r="L24" s="32">
        <f t="shared" ref="L24" si="5">L13+L23</f>
        <v>240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60</v>
      </c>
      <c r="F25" s="40">
        <v>200</v>
      </c>
      <c r="G25" s="40">
        <v>5.8</v>
      </c>
      <c r="H25" s="40">
        <v>9.5</v>
      </c>
      <c r="I25" s="40">
        <v>29.8</v>
      </c>
      <c r="J25" s="40">
        <v>227.5</v>
      </c>
      <c r="K25" s="41">
        <v>181</v>
      </c>
      <c r="L25" s="40">
        <v>120</v>
      </c>
    </row>
    <row r="26" spans="1:12" ht="15" x14ac:dyDescent="0.25">
      <c r="A26" s="14"/>
      <c r="B26" s="15"/>
      <c r="C26" s="11"/>
      <c r="D26" s="6" t="s">
        <v>47</v>
      </c>
      <c r="E26" s="42" t="s">
        <v>48</v>
      </c>
      <c r="F26" s="43">
        <v>15</v>
      </c>
      <c r="G26" s="43">
        <v>0.15</v>
      </c>
      <c r="H26" s="43">
        <v>11.6</v>
      </c>
      <c r="I26" s="43">
        <v>0.15</v>
      </c>
      <c r="J26" s="43">
        <v>99.15</v>
      </c>
      <c r="K26" s="44">
        <v>14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2.2999999999999998</v>
      </c>
      <c r="H27" s="43">
        <v>2</v>
      </c>
      <c r="I27" s="43">
        <v>10.5</v>
      </c>
      <c r="J27" s="43">
        <v>69.2</v>
      </c>
      <c r="K27" s="44">
        <v>383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58</v>
      </c>
      <c r="F28" s="43">
        <v>40</v>
      </c>
      <c r="G28" s="43">
        <v>3</v>
      </c>
      <c r="H28" s="43">
        <v>0.3</v>
      </c>
      <c r="I28" s="43">
        <v>19.7</v>
      </c>
      <c r="J28" s="43">
        <v>93.7</v>
      </c>
      <c r="K28" s="44" t="s">
        <v>46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62</v>
      </c>
      <c r="F29" s="43">
        <v>200</v>
      </c>
      <c r="G29" s="43">
        <v>1.8</v>
      </c>
      <c r="H29" s="43">
        <v>0.4</v>
      </c>
      <c r="I29" s="43">
        <v>16.2</v>
      </c>
      <c r="J29" s="43">
        <v>75.599999999999994</v>
      </c>
      <c r="K29" s="44" t="s">
        <v>46</v>
      </c>
      <c r="L29" s="43"/>
    </row>
    <row r="30" spans="1:12" ht="15" x14ac:dyDescent="0.25">
      <c r="A30" s="14"/>
      <c r="B30" s="15"/>
      <c r="C30" s="11"/>
      <c r="D30" s="6" t="s">
        <v>23</v>
      </c>
      <c r="E30" s="42" t="s">
        <v>59</v>
      </c>
      <c r="F30" s="43">
        <v>40</v>
      </c>
      <c r="G30" s="43">
        <v>2.6</v>
      </c>
      <c r="H30" s="43">
        <v>0.5</v>
      </c>
      <c r="I30" s="43">
        <v>15.9</v>
      </c>
      <c r="J30" s="43">
        <v>79.2</v>
      </c>
      <c r="K30" s="44" t="s">
        <v>46</v>
      </c>
      <c r="L30" s="43"/>
    </row>
    <row r="31" spans="1:12" ht="15" x14ac:dyDescent="0.25">
      <c r="A31" s="14"/>
      <c r="B31" s="15"/>
      <c r="C31" s="11"/>
      <c r="D31" s="6" t="s">
        <v>47</v>
      </c>
      <c r="E31" s="42" t="s">
        <v>122</v>
      </c>
      <c r="F31" s="43">
        <v>20</v>
      </c>
      <c r="G31" s="43">
        <v>4.5999999999999996</v>
      </c>
      <c r="H31" s="43">
        <v>5.9</v>
      </c>
      <c r="I31" s="43">
        <v>0</v>
      </c>
      <c r="J31" s="43">
        <v>71.599999999999994</v>
      </c>
      <c r="K31" s="44">
        <v>15</v>
      </c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715</v>
      </c>
      <c r="G32" s="19">
        <f t="shared" ref="G32" si="6">SUM(G25:G31)</f>
        <v>20.25</v>
      </c>
      <c r="H32" s="19">
        <f t="shared" ref="H32" si="7">SUM(H25:H31)</f>
        <v>30.200000000000003</v>
      </c>
      <c r="I32" s="19">
        <f t="shared" ref="I32" si="8">SUM(I25:I31)</f>
        <v>92.250000000000014</v>
      </c>
      <c r="J32" s="19">
        <f t="shared" ref="J32:L32" si="9">SUM(J25:J31)</f>
        <v>715.95</v>
      </c>
      <c r="K32" s="25"/>
      <c r="L32" s="19">
        <f t="shared" si="9"/>
        <v>120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123</v>
      </c>
      <c r="F33" s="43">
        <v>100</v>
      </c>
      <c r="G33" s="43">
        <v>0.8</v>
      </c>
      <c r="H33" s="43">
        <v>0.1</v>
      </c>
      <c r="I33" s="43">
        <v>2.5</v>
      </c>
      <c r="J33" s="43">
        <v>14.1</v>
      </c>
      <c r="K33" s="44" t="s">
        <v>63</v>
      </c>
      <c r="L33" s="43">
        <v>120</v>
      </c>
    </row>
    <row r="34" spans="1:12" ht="15" x14ac:dyDescent="0.25">
      <c r="A34" s="14"/>
      <c r="B34" s="15"/>
      <c r="C34" s="11"/>
      <c r="D34" s="7" t="s">
        <v>27</v>
      </c>
      <c r="E34" s="42" t="s">
        <v>64</v>
      </c>
      <c r="F34" s="43">
        <v>250</v>
      </c>
      <c r="G34" s="43">
        <v>7.2</v>
      </c>
      <c r="H34" s="43">
        <v>9.9</v>
      </c>
      <c r="I34" s="43">
        <v>24</v>
      </c>
      <c r="J34" s="43">
        <v>213.4</v>
      </c>
      <c r="K34" s="44">
        <v>18</v>
      </c>
      <c r="L34" s="43"/>
    </row>
    <row r="35" spans="1:12" ht="15.75" customHeight="1" x14ac:dyDescent="0.25">
      <c r="A35" s="14"/>
      <c r="B35" s="15"/>
      <c r="C35" s="11"/>
      <c r="D35" s="7" t="s">
        <v>28</v>
      </c>
      <c r="E35" s="42" t="s">
        <v>65</v>
      </c>
      <c r="F35" s="43">
        <v>100</v>
      </c>
      <c r="G35" s="43">
        <v>19.8</v>
      </c>
      <c r="H35" s="43">
        <v>23.2</v>
      </c>
      <c r="I35" s="43">
        <v>13.8</v>
      </c>
      <c r="J35" s="43">
        <v>343.2</v>
      </c>
      <c r="K35" s="44" t="s">
        <v>66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67</v>
      </c>
      <c r="F36" s="43">
        <v>200</v>
      </c>
      <c r="G36" s="43">
        <v>5.2</v>
      </c>
      <c r="H36" s="43">
        <v>20.6</v>
      </c>
      <c r="I36" s="43">
        <v>14.8</v>
      </c>
      <c r="J36" s="43">
        <v>265.2</v>
      </c>
      <c r="K36" s="44" t="s">
        <v>68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69</v>
      </c>
      <c r="F37" s="43">
        <v>200</v>
      </c>
      <c r="G37" s="43">
        <v>0.1</v>
      </c>
      <c r="H37" s="43">
        <v>0</v>
      </c>
      <c r="I37" s="43">
        <v>9.9</v>
      </c>
      <c r="J37" s="43">
        <v>40.6</v>
      </c>
      <c r="K37" s="44">
        <v>64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58</v>
      </c>
      <c r="F38" s="43">
        <v>40</v>
      </c>
      <c r="G38" s="43">
        <v>3</v>
      </c>
      <c r="H38" s="43">
        <v>0.3</v>
      </c>
      <c r="I38" s="43">
        <v>19.7</v>
      </c>
      <c r="J38" s="43">
        <v>93.7</v>
      </c>
      <c r="K38" s="44" t="s">
        <v>46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59</v>
      </c>
      <c r="F39" s="43">
        <v>40</v>
      </c>
      <c r="G39" s="43">
        <v>2.6</v>
      </c>
      <c r="H39" s="43">
        <v>0.5</v>
      </c>
      <c r="I39" s="43">
        <v>15.9</v>
      </c>
      <c r="J39" s="43">
        <v>79.2</v>
      </c>
      <c r="K39" s="44" t="s">
        <v>46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930</v>
      </c>
      <c r="G42" s="19">
        <f t="shared" ref="G42" si="10">SUM(G33:G41)</f>
        <v>38.700000000000003</v>
      </c>
      <c r="H42" s="19">
        <f t="shared" ref="H42" si="11">SUM(H33:H41)</f>
        <v>54.6</v>
      </c>
      <c r="I42" s="19">
        <f t="shared" ref="I42" si="12">SUM(I33:I41)</f>
        <v>100.60000000000001</v>
      </c>
      <c r="J42" s="19">
        <f t="shared" ref="J42:L42" si="13">SUM(J33:J41)</f>
        <v>1049.4000000000001</v>
      </c>
      <c r="K42" s="25"/>
      <c r="L42" s="19">
        <f t="shared" si="13"/>
        <v>120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1645</v>
      </c>
      <c r="G43" s="32">
        <f t="shared" ref="G43" si="14">G32+G42</f>
        <v>58.95</v>
      </c>
      <c r="H43" s="32">
        <f t="shared" ref="H43" si="15">H32+H42</f>
        <v>84.800000000000011</v>
      </c>
      <c r="I43" s="32">
        <f t="shared" ref="I43" si="16">I32+I42</f>
        <v>192.85000000000002</v>
      </c>
      <c r="J43" s="32">
        <f t="shared" ref="J43:L43" si="17">J32+J42</f>
        <v>1765.3500000000001</v>
      </c>
      <c r="K43" s="32"/>
      <c r="L43" s="32">
        <f t="shared" si="17"/>
        <v>240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70</v>
      </c>
      <c r="F44" s="40">
        <v>150</v>
      </c>
      <c r="G44" s="40">
        <v>29.7</v>
      </c>
      <c r="H44" s="40">
        <v>10.7</v>
      </c>
      <c r="I44" s="40">
        <v>21.6</v>
      </c>
      <c r="J44" s="40">
        <v>301.3</v>
      </c>
      <c r="K44" s="41" t="s">
        <v>71</v>
      </c>
      <c r="L44" s="40">
        <v>120</v>
      </c>
    </row>
    <row r="45" spans="1:12" ht="15" x14ac:dyDescent="0.25">
      <c r="A45" s="23"/>
      <c r="B45" s="15"/>
      <c r="C45" s="11"/>
      <c r="D45" s="6" t="s">
        <v>47</v>
      </c>
      <c r="E45" s="42" t="s">
        <v>48</v>
      </c>
      <c r="F45" s="43">
        <v>15</v>
      </c>
      <c r="G45" s="43">
        <v>0.15</v>
      </c>
      <c r="H45" s="43">
        <v>11.6</v>
      </c>
      <c r="I45" s="43">
        <v>0.15</v>
      </c>
      <c r="J45" s="43">
        <v>99.15</v>
      </c>
      <c r="K45" s="44">
        <v>14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72</v>
      </c>
      <c r="F46" s="43">
        <v>200</v>
      </c>
      <c r="G46" s="43">
        <v>0.2</v>
      </c>
      <c r="H46" s="43">
        <v>0.1</v>
      </c>
      <c r="I46" s="43">
        <v>9.3000000000000007</v>
      </c>
      <c r="J46" s="43">
        <v>38.799999999999997</v>
      </c>
      <c r="K46" s="44">
        <v>377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58</v>
      </c>
      <c r="F47" s="43">
        <v>40</v>
      </c>
      <c r="G47" s="43">
        <v>3</v>
      </c>
      <c r="H47" s="43">
        <v>0.3</v>
      </c>
      <c r="I47" s="43">
        <v>19.7</v>
      </c>
      <c r="J47" s="43">
        <v>93.7</v>
      </c>
      <c r="K47" s="44" t="s">
        <v>46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73</v>
      </c>
      <c r="F48" s="43">
        <v>200</v>
      </c>
      <c r="G48" s="43">
        <v>3</v>
      </c>
      <c r="H48" s="43">
        <v>1</v>
      </c>
      <c r="I48" s="43">
        <v>42</v>
      </c>
      <c r="J48" s="43">
        <v>189</v>
      </c>
      <c r="K48" s="44" t="s">
        <v>46</v>
      </c>
      <c r="L48" s="43"/>
    </row>
    <row r="49" spans="1:12" ht="15" x14ac:dyDescent="0.25">
      <c r="A49" s="23"/>
      <c r="B49" s="15"/>
      <c r="C49" s="11"/>
      <c r="D49" s="6" t="s">
        <v>47</v>
      </c>
      <c r="E49" s="42" t="s">
        <v>74</v>
      </c>
      <c r="F49" s="43">
        <v>30</v>
      </c>
      <c r="G49" s="43">
        <v>0.2</v>
      </c>
      <c r="H49" s="43">
        <v>0</v>
      </c>
      <c r="I49" s="43">
        <v>21.6</v>
      </c>
      <c r="J49" s="43">
        <v>86.9</v>
      </c>
      <c r="K49" s="44" t="s">
        <v>46</v>
      </c>
      <c r="L49" s="43"/>
    </row>
    <row r="50" spans="1:12" ht="15" x14ac:dyDescent="0.25">
      <c r="A50" s="23"/>
      <c r="B50" s="15"/>
      <c r="C50" s="11"/>
      <c r="D50" s="6" t="s">
        <v>23</v>
      </c>
      <c r="E50" s="42" t="s">
        <v>59</v>
      </c>
      <c r="F50" s="43">
        <v>40</v>
      </c>
      <c r="G50" s="43">
        <v>2.6</v>
      </c>
      <c r="H50" s="43">
        <v>0.5</v>
      </c>
      <c r="I50" s="43">
        <v>15.9</v>
      </c>
      <c r="J50" s="43">
        <v>79.2</v>
      </c>
      <c r="K50" s="44" t="s">
        <v>46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675</v>
      </c>
      <c r="G51" s="19">
        <f t="shared" ref="G51" si="18">SUM(G44:G50)</f>
        <v>38.85</v>
      </c>
      <c r="H51" s="19">
        <f t="shared" ref="H51" si="19">SUM(H44:H50)</f>
        <v>24.2</v>
      </c>
      <c r="I51" s="19">
        <f t="shared" ref="I51" si="20">SUM(I44:I50)</f>
        <v>130.25</v>
      </c>
      <c r="J51" s="19">
        <f t="shared" ref="J51:L51" si="21">SUM(J44:J50)</f>
        <v>888.05000000000007</v>
      </c>
      <c r="K51" s="25"/>
      <c r="L51" s="19">
        <f t="shared" si="21"/>
        <v>120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75</v>
      </c>
      <c r="F52" s="43">
        <v>100</v>
      </c>
      <c r="G52" s="43">
        <v>1.1000000000000001</v>
      </c>
      <c r="H52" s="43">
        <v>0.2</v>
      </c>
      <c r="I52" s="43">
        <v>3.8</v>
      </c>
      <c r="J52" s="43">
        <v>21.4</v>
      </c>
      <c r="K52" s="44" t="s">
        <v>76</v>
      </c>
      <c r="L52" s="43">
        <v>120</v>
      </c>
    </row>
    <row r="53" spans="1:12" ht="12.75" customHeight="1" x14ac:dyDescent="0.25">
      <c r="A53" s="23"/>
      <c r="B53" s="15"/>
      <c r="C53" s="11"/>
      <c r="D53" s="7" t="s">
        <v>27</v>
      </c>
      <c r="E53" s="42" t="s">
        <v>77</v>
      </c>
      <c r="F53" s="43">
        <v>250</v>
      </c>
      <c r="G53" s="43">
        <v>7.4</v>
      </c>
      <c r="H53" s="43">
        <v>8</v>
      </c>
      <c r="I53" s="43">
        <v>15.7</v>
      </c>
      <c r="J53" s="43">
        <v>164.2</v>
      </c>
      <c r="K53" s="44" t="s">
        <v>78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81</v>
      </c>
      <c r="F54" s="43">
        <v>100</v>
      </c>
      <c r="G54" s="43">
        <v>19.899999999999999</v>
      </c>
      <c r="H54" s="43">
        <v>25.5</v>
      </c>
      <c r="I54" s="43">
        <v>11.2</v>
      </c>
      <c r="J54" s="43">
        <v>354.1</v>
      </c>
      <c r="K54" s="44">
        <v>290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79</v>
      </c>
      <c r="F55" s="43">
        <v>200</v>
      </c>
      <c r="G55" s="43">
        <v>7.9</v>
      </c>
      <c r="H55" s="43">
        <v>6.8</v>
      </c>
      <c r="I55" s="43">
        <v>28.7</v>
      </c>
      <c r="J55" s="43">
        <v>207.7</v>
      </c>
      <c r="K55" s="44" t="s">
        <v>80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82</v>
      </c>
      <c r="F56" s="43">
        <v>200</v>
      </c>
      <c r="G56" s="43">
        <v>0.1</v>
      </c>
      <c r="H56" s="43">
        <v>0.1</v>
      </c>
      <c r="I56" s="43">
        <v>7.8</v>
      </c>
      <c r="J56" s="43">
        <v>32.700000000000003</v>
      </c>
      <c r="K56" s="44" t="s">
        <v>83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58</v>
      </c>
      <c r="F57" s="43">
        <v>40</v>
      </c>
      <c r="G57" s="43">
        <v>3</v>
      </c>
      <c r="H57" s="43">
        <v>0.3</v>
      </c>
      <c r="I57" s="43">
        <v>19.7</v>
      </c>
      <c r="J57" s="43">
        <v>93.7</v>
      </c>
      <c r="K57" s="44" t="s">
        <v>46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59</v>
      </c>
      <c r="F58" s="43">
        <v>40</v>
      </c>
      <c r="G58" s="43">
        <v>2.6</v>
      </c>
      <c r="H58" s="43">
        <v>0.5</v>
      </c>
      <c r="I58" s="43">
        <v>15.9</v>
      </c>
      <c r="J58" s="43">
        <v>79.2</v>
      </c>
      <c r="K58" s="44" t="s">
        <v>46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930</v>
      </c>
      <c r="G61" s="19">
        <f t="shared" ref="G61" si="22">SUM(G52:G60)</f>
        <v>42</v>
      </c>
      <c r="H61" s="19">
        <f t="shared" ref="H61" si="23">SUM(H52:H60)</f>
        <v>41.4</v>
      </c>
      <c r="I61" s="19">
        <f t="shared" ref="I61" si="24">SUM(I52:I60)</f>
        <v>102.80000000000001</v>
      </c>
      <c r="J61" s="19">
        <f t="shared" ref="J61:L61" si="25">SUM(J52:J60)</f>
        <v>953.00000000000023</v>
      </c>
      <c r="K61" s="25"/>
      <c r="L61" s="19">
        <f t="shared" si="25"/>
        <v>120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1605</v>
      </c>
      <c r="G62" s="32">
        <f t="shared" ref="G62" si="26">G51+G61</f>
        <v>80.849999999999994</v>
      </c>
      <c r="H62" s="32">
        <f t="shared" ref="H62" si="27">H51+H61</f>
        <v>65.599999999999994</v>
      </c>
      <c r="I62" s="32">
        <f t="shared" ref="I62" si="28">I51+I61</f>
        <v>233.05</v>
      </c>
      <c r="J62" s="32">
        <f t="shared" ref="J62:L62" si="29">J51+J61</f>
        <v>1841.0500000000002</v>
      </c>
      <c r="K62" s="32"/>
      <c r="L62" s="32">
        <f t="shared" si="29"/>
        <v>240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84</v>
      </c>
      <c r="F63" s="40">
        <v>200</v>
      </c>
      <c r="G63" s="40">
        <v>8.1999999999999993</v>
      </c>
      <c r="H63" s="40">
        <v>9.8000000000000007</v>
      </c>
      <c r="I63" s="40">
        <v>39.799999999999997</v>
      </c>
      <c r="J63" s="40">
        <v>280.10000000000002</v>
      </c>
      <c r="K63" s="41">
        <v>173</v>
      </c>
      <c r="L63" s="40">
        <v>120</v>
      </c>
    </row>
    <row r="64" spans="1:12" ht="15" x14ac:dyDescent="0.25">
      <c r="A64" s="23"/>
      <c r="B64" s="15"/>
      <c r="C64" s="11"/>
      <c r="D64" s="6" t="s">
        <v>47</v>
      </c>
      <c r="E64" s="42" t="s">
        <v>48</v>
      </c>
      <c r="F64" s="43">
        <v>15</v>
      </c>
      <c r="G64" s="43">
        <v>0.15</v>
      </c>
      <c r="H64" s="43">
        <v>11.6</v>
      </c>
      <c r="I64" s="43">
        <v>0.15</v>
      </c>
      <c r="J64" s="43">
        <v>99.15</v>
      </c>
      <c r="K64" s="44">
        <v>14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85</v>
      </c>
      <c r="F65" s="43">
        <v>200</v>
      </c>
      <c r="G65" s="43">
        <v>4.3</v>
      </c>
      <c r="H65" s="43">
        <v>3.6</v>
      </c>
      <c r="I65" s="43">
        <v>16.100000000000001</v>
      </c>
      <c r="J65" s="43">
        <v>113.7</v>
      </c>
      <c r="K65" s="44">
        <v>380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58</v>
      </c>
      <c r="F66" s="43">
        <v>40</v>
      </c>
      <c r="G66" s="43">
        <v>3</v>
      </c>
      <c r="H66" s="43">
        <v>0.3</v>
      </c>
      <c r="I66" s="43">
        <v>19.7</v>
      </c>
      <c r="J66" s="43">
        <v>93.7</v>
      </c>
      <c r="K66" s="44" t="s">
        <v>46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45</v>
      </c>
      <c r="F67" s="43">
        <v>200</v>
      </c>
      <c r="G67" s="43">
        <v>0.8</v>
      </c>
      <c r="H67" s="43">
        <v>0.8</v>
      </c>
      <c r="I67" s="43">
        <v>19.600000000000001</v>
      </c>
      <c r="J67" s="43">
        <v>88.8</v>
      </c>
      <c r="K67" s="44" t="s">
        <v>46</v>
      </c>
      <c r="L67" s="43"/>
    </row>
    <row r="68" spans="1:12" ht="15" x14ac:dyDescent="0.25">
      <c r="A68" s="23"/>
      <c r="B68" s="15"/>
      <c r="C68" s="11"/>
      <c r="D68" s="6" t="s">
        <v>47</v>
      </c>
      <c r="E68" s="42" t="s">
        <v>49</v>
      </c>
      <c r="F68" s="43">
        <v>75</v>
      </c>
      <c r="G68" s="43">
        <v>5.4</v>
      </c>
      <c r="H68" s="43">
        <v>3.8</v>
      </c>
      <c r="I68" s="43">
        <v>32</v>
      </c>
      <c r="J68" s="43">
        <v>183.8</v>
      </c>
      <c r="K68" s="44">
        <v>769</v>
      </c>
      <c r="L68" s="43"/>
    </row>
    <row r="69" spans="1:12" ht="15" x14ac:dyDescent="0.25">
      <c r="A69" s="23"/>
      <c r="B69" s="15"/>
      <c r="C69" s="11"/>
      <c r="D69" s="6" t="s">
        <v>23</v>
      </c>
      <c r="E69" s="42" t="s">
        <v>59</v>
      </c>
      <c r="F69" s="43">
        <v>40</v>
      </c>
      <c r="G69" s="43">
        <v>2.6</v>
      </c>
      <c r="H69" s="43">
        <v>0.5</v>
      </c>
      <c r="I69" s="43">
        <v>15.9</v>
      </c>
      <c r="J69" s="43">
        <v>79.2</v>
      </c>
      <c r="K69" s="44" t="s">
        <v>46</v>
      </c>
      <c r="L69" s="43"/>
    </row>
    <row r="70" spans="1:12" ht="15" x14ac:dyDescent="0.25">
      <c r="A70" s="23"/>
      <c r="B70" s="15"/>
      <c r="C70" s="11"/>
      <c r="D70" s="6" t="s">
        <v>47</v>
      </c>
      <c r="E70" s="42" t="s">
        <v>122</v>
      </c>
      <c r="F70" s="43">
        <v>20</v>
      </c>
      <c r="G70" s="43">
        <v>4.5999999999999996</v>
      </c>
      <c r="H70" s="43">
        <v>5.9</v>
      </c>
      <c r="I70" s="43">
        <v>0</v>
      </c>
      <c r="J70" s="43">
        <v>71.599999999999994</v>
      </c>
      <c r="K70" s="44">
        <v>15</v>
      </c>
      <c r="L70" s="43"/>
    </row>
    <row r="71" spans="1:12" ht="15" x14ac:dyDescent="0.25">
      <c r="A71" s="24"/>
      <c r="B71" s="17"/>
      <c r="C71" s="8"/>
      <c r="D71" s="18" t="s">
        <v>33</v>
      </c>
      <c r="E71" s="9"/>
      <c r="F71" s="19">
        <f>SUM(F63:F69)+F70</f>
        <v>790</v>
      </c>
      <c r="G71" s="19">
        <f t="shared" ref="G71:J71" si="30">SUM(G63:G69)+G70</f>
        <v>29.050000000000004</v>
      </c>
      <c r="H71" s="19">
        <f t="shared" si="30"/>
        <v>36.300000000000004</v>
      </c>
      <c r="I71" s="19">
        <f t="shared" si="30"/>
        <v>143.25</v>
      </c>
      <c r="J71" s="19">
        <f t="shared" si="30"/>
        <v>1010.0500000000001</v>
      </c>
      <c r="K71" s="25"/>
      <c r="L71" s="19">
        <f t="shared" ref="L71" si="31">SUM(L63:L69)</f>
        <v>120</v>
      </c>
    </row>
    <row r="72" spans="1:12" ht="15" x14ac:dyDescent="0.25">
      <c r="A72" s="26">
        <f>A63</f>
        <v>1</v>
      </c>
      <c r="B72" s="13">
        <f>B63</f>
        <v>4</v>
      </c>
      <c r="C72" s="10" t="s">
        <v>25</v>
      </c>
      <c r="D72" s="7" t="s">
        <v>26</v>
      </c>
      <c r="E72" s="42" t="s">
        <v>88</v>
      </c>
      <c r="F72" s="43">
        <v>60</v>
      </c>
      <c r="G72" s="43">
        <v>0.5</v>
      </c>
      <c r="H72" s="43">
        <v>0.1</v>
      </c>
      <c r="I72" s="43">
        <v>1.5</v>
      </c>
      <c r="J72" s="43">
        <v>8.5</v>
      </c>
      <c r="K72" s="44" t="s">
        <v>63</v>
      </c>
      <c r="L72" s="43">
        <v>120</v>
      </c>
    </row>
    <row r="73" spans="1:12" ht="15" x14ac:dyDescent="0.25">
      <c r="A73" s="23"/>
      <c r="B73" s="15"/>
      <c r="C73" s="11"/>
      <c r="D73" s="7" t="s">
        <v>27</v>
      </c>
      <c r="E73" s="42" t="s">
        <v>89</v>
      </c>
      <c r="F73" s="43">
        <v>250</v>
      </c>
      <c r="G73" s="43">
        <v>5.9</v>
      </c>
      <c r="H73" s="43">
        <v>7.1</v>
      </c>
      <c r="I73" s="43">
        <v>12.7</v>
      </c>
      <c r="J73" s="43">
        <v>138</v>
      </c>
      <c r="K73" s="44" t="s">
        <v>90</v>
      </c>
      <c r="L73" s="43"/>
    </row>
    <row r="74" spans="1:12" ht="15" x14ac:dyDescent="0.25">
      <c r="A74" s="23"/>
      <c r="B74" s="15"/>
      <c r="C74" s="11"/>
      <c r="D74" s="7" t="s">
        <v>28</v>
      </c>
      <c r="E74" s="42" t="s">
        <v>91</v>
      </c>
      <c r="F74" s="43">
        <v>100</v>
      </c>
      <c r="G74" s="43">
        <v>19.100000000000001</v>
      </c>
      <c r="H74" s="43">
        <v>4.3</v>
      </c>
      <c r="I74" s="43">
        <v>13.4</v>
      </c>
      <c r="J74" s="43">
        <v>168.6</v>
      </c>
      <c r="K74" s="44" t="s">
        <v>92</v>
      </c>
      <c r="L74" s="43"/>
    </row>
    <row r="75" spans="1:12" ht="15" x14ac:dyDescent="0.25">
      <c r="A75" s="23"/>
      <c r="B75" s="15"/>
      <c r="C75" s="11"/>
      <c r="D75" s="7" t="s">
        <v>29</v>
      </c>
      <c r="E75" s="42" t="s">
        <v>93</v>
      </c>
      <c r="F75" s="43">
        <v>150</v>
      </c>
      <c r="G75" s="43">
        <v>3.6</v>
      </c>
      <c r="H75" s="43">
        <v>4.8</v>
      </c>
      <c r="I75" s="43">
        <v>36.4</v>
      </c>
      <c r="J75" s="43">
        <v>203.5</v>
      </c>
      <c r="K75" s="44" t="s">
        <v>94</v>
      </c>
      <c r="L75" s="43"/>
    </row>
    <row r="76" spans="1:12" ht="15" x14ac:dyDescent="0.25">
      <c r="A76" s="23"/>
      <c r="B76" s="15"/>
      <c r="C76" s="11"/>
      <c r="D76" s="7" t="s">
        <v>30</v>
      </c>
      <c r="E76" s="42" t="s">
        <v>95</v>
      </c>
      <c r="F76" s="43">
        <v>200</v>
      </c>
      <c r="G76" s="43">
        <v>0.3</v>
      </c>
      <c r="H76" s="43">
        <v>0.1</v>
      </c>
      <c r="I76" s="43">
        <v>10.199999999999999</v>
      </c>
      <c r="J76" s="43">
        <v>42.8</v>
      </c>
      <c r="K76" s="44" t="s">
        <v>96</v>
      </c>
      <c r="L76" s="43"/>
    </row>
    <row r="77" spans="1:12" ht="15" x14ac:dyDescent="0.25">
      <c r="A77" s="23"/>
      <c r="B77" s="15"/>
      <c r="C77" s="11"/>
      <c r="D77" s="7" t="s">
        <v>31</v>
      </c>
      <c r="E77" s="42" t="s">
        <v>58</v>
      </c>
      <c r="F77" s="43">
        <v>40</v>
      </c>
      <c r="G77" s="43">
        <v>3</v>
      </c>
      <c r="H77" s="43">
        <v>0.3</v>
      </c>
      <c r="I77" s="43">
        <v>19.7</v>
      </c>
      <c r="J77" s="43">
        <v>93.7</v>
      </c>
      <c r="K77" s="44" t="s">
        <v>46</v>
      </c>
      <c r="L77" s="43"/>
    </row>
    <row r="78" spans="1:12" ht="15" x14ac:dyDescent="0.25">
      <c r="A78" s="23"/>
      <c r="B78" s="15"/>
      <c r="C78" s="11"/>
      <c r="D78" s="7" t="s">
        <v>32</v>
      </c>
      <c r="E78" s="42" t="s">
        <v>59</v>
      </c>
      <c r="F78" s="43">
        <v>40</v>
      </c>
      <c r="G78" s="43">
        <v>2.6</v>
      </c>
      <c r="H78" s="43">
        <v>0.5</v>
      </c>
      <c r="I78" s="43">
        <v>15.9</v>
      </c>
      <c r="J78" s="43">
        <v>79.2</v>
      </c>
      <c r="K78" s="44" t="s">
        <v>46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840</v>
      </c>
      <c r="G81" s="19">
        <f t="shared" ref="G81" si="32">SUM(G72:G80)</f>
        <v>35.000000000000007</v>
      </c>
      <c r="H81" s="19">
        <f t="shared" ref="H81" si="33">SUM(H72:H80)</f>
        <v>17.200000000000003</v>
      </c>
      <c r="I81" s="19">
        <f t="shared" ref="I81" si="34">SUM(I72:I80)</f>
        <v>109.80000000000001</v>
      </c>
      <c r="J81" s="19">
        <f t="shared" ref="J81:L81" si="35">SUM(J72:J80)</f>
        <v>734.30000000000007</v>
      </c>
      <c r="K81" s="25"/>
      <c r="L81" s="19">
        <f t="shared" si="35"/>
        <v>120</v>
      </c>
    </row>
    <row r="82" spans="1:12" ht="15.75" customHeight="1" x14ac:dyDescent="0.2">
      <c r="A82" s="29">
        <f>A63</f>
        <v>1</v>
      </c>
      <c r="B82" s="30">
        <f>B63</f>
        <v>4</v>
      </c>
      <c r="C82" s="50" t="s">
        <v>4</v>
      </c>
      <c r="D82" s="51"/>
      <c r="E82" s="31"/>
      <c r="F82" s="32">
        <f>F71+F81</f>
        <v>1630</v>
      </c>
      <c r="G82" s="32">
        <f t="shared" ref="G82" si="36">G71+G81</f>
        <v>64.050000000000011</v>
      </c>
      <c r="H82" s="32">
        <f t="shared" ref="H82" si="37">H71+H81</f>
        <v>53.500000000000007</v>
      </c>
      <c r="I82" s="32">
        <f t="shared" ref="I82" si="38">I71+I81</f>
        <v>253.05</v>
      </c>
      <c r="J82" s="32">
        <f t="shared" ref="J82:L82" si="39">J71+J81</f>
        <v>1744.3500000000001</v>
      </c>
      <c r="K82" s="32"/>
      <c r="L82" s="32">
        <f t="shared" si="39"/>
        <v>240</v>
      </c>
    </row>
    <row r="83" spans="1:12" ht="15" x14ac:dyDescent="0.25">
      <c r="A83" s="20">
        <v>1</v>
      </c>
      <c r="B83" s="21">
        <v>5</v>
      </c>
      <c r="C83" s="22" t="s">
        <v>20</v>
      </c>
      <c r="D83" s="5" t="s">
        <v>21</v>
      </c>
      <c r="E83" s="39" t="s">
        <v>97</v>
      </c>
      <c r="F83" s="40">
        <v>200</v>
      </c>
      <c r="G83" s="40">
        <v>16.899999999999999</v>
      </c>
      <c r="H83" s="40">
        <v>24</v>
      </c>
      <c r="I83" s="40">
        <v>4.3</v>
      </c>
      <c r="J83" s="40">
        <v>300.7</v>
      </c>
      <c r="K83" s="41" t="s">
        <v>98</v>
      </c>
      <c r="L83" s="40">
        <v>120</v>
      </c>
    </row>
    <row r="84" spans="1:12" ht="15" x14ac:dyDescent="0.25">
      <c r="A84" s="23"/>
      <c r="B84" s="15"/>
      <c r="C84" s="11"/>
      <c r="D84" s="6" t="s">
        <v>47</v>
      </c>
      <c r="E84" s="42" t="s">
        <v>48</v>
      </c>
      <c r="F84" s="43">
        <v>15</v>
      </c>
      <c r="G84" s="43">
        <v>0.15</v>
      </c>
      <c r="H84" s="43">
        <v>11.6</v>
      </c>
      <c r="I84" s="43">
        <v>0.15</v>
      </c>
      <c r="J84" s="43">
        <v>99.15</v>
      </c>
      <c r="K84" s="44">
        <v>14</v>
      </c>
      <c r="L84" s="43"/>
    </row>
    <row r="85" spans="1:12" ht="15" x14ac:dyDescent="0.25">
      <c r="A85" s="23"/>
      <c r="B85" s="15"/>
      <c r="C85" s="11"/>
      <c r="D85" s="7" t="s">
        <v>22</v>
      </c>
      <c r="E85" s="42" t="s">
        <v>43</v>
      </c>
      <c r="F85" s="43">
        <v>200</v>
      </c>
      <c r="G85" s="43">
        <v>0.2</v>
      </c>
      <c r="H85" s="43">
        <v>0</v>
      </c>
      <c r="I85" s="43">
        <v>6.4</v>
      </c>
      <c r="J85" s="43">
        <v>26.8</v>
      </c>
      <c r="K85" s="44" t="s">
        <v>44</v>
      </c>
      <c r="L85" s="43"/>
    </row>
    <row r="86" spans="1:12" ht="15" x14ac:dyDescent="0.25">
      <c r="A86" s="23"/>
      <c r="B86" s="15"/>
      <c r="C86" s="11"/>
      <c r="D86" s="7" t="s">
        <v>23</v>
      </c>
      <c r="E86" s="42" t="s">
        <v>58</v>
      </c>
      <c r="F86" s="43">
        <v>40</v>
      </c>
      <c r="G86" s="43">
        <v>3</v>
      </c>
      <c r="H86" s="43">
        <v>0.3</v>
      </c>
      <c r="I86" s="43">
        <v>19.7</v>
      </c>
      <c r="J86" s="43">
        <v>93.7</v>
      </c>
      <c r="K86" s="44" t="s">
        <v>46</v>
      </c>
      <c r="L86" s="43"/>
    </row>
    <row r="87" spans="1:12" ht="15" x14ac:dyDescent="0.25">
      <c r="A87" s="23"/>
      <c r="B87" s="15"/>
      <c r="C87" s="11"/>
      <c r="D87" s="7" t="s">
        <v>24</v>
      </c>
      <c r="E87" s="42" t="s">
        <v>101</v>
      </c>
      <c r="F87" s="43">
        <v>200</v>
      </c>
      <c r="G87" s="43">
        <v>1.6</v>
      </c>
      <c r="H87" s="43">
        <v>0.8</v>
      </c>
      <c r="I87" s="43">
        <v>16.2</v>
      </c>
      <c r="J87" s="43">
        <v>78.400000000000006</v>
      </c>
      <c r="K87" s="44" t="s">
        <v>46</v>
      </c>
      <c r="L87" s="43"/>
    </row>
    <row r="88" spans="1:12" ht="15" x14ac:dyDescent="0.25">
      <c r="A88" s="23"/>
      <c r="B88" s="15"/>
      <c r="C88" s="11"/>
      <c r="D88" s="6" t="s">
        <v>47</v>
      </c>
      <c r="E88" s="42" t="s">
        <v>99</v>
      </c>
      <c r="F88" s="43">
        <v>60</v>
      </c>
      <c r="G88" s="43">
        <v>1.7</v>
      </c>
      <c r="H88" s="43">
        <v>0.1</v>
      </c>
      <c r="I88" s="43">
        <v>3.5</v>
      </c>
      <c r="J88" s="43">
        <v>22.1</v>
      </c>
      <c r="K88" s="44" t="s">
        <v>100</v>
      </c>
      <c r="L88" s="43"/>
    </row>
    <row r="89" spans="1:12" ht="15" x14ac:dyDescent="0.25">
      <c r="A89" s="23"/>
      <c r="B89" s="15"/>
      <c r="C89" s="11"/>
      <c r="D89" s="6" t="s">
        <v>47</v>
      </c>
      <c r="E89" s="42" t="s">
        <v>122</v>
      </c>
      <c r="F89" s="43">
        <v>20</v>
      </c>
      <c r="G89" s="43">
        <v>4.5999999999999996</v>
      </c>
      <c r="H89" s="43">
        <v>5.9</v>
      </c>
      <c r="I89" s="43">
        <v>0</v>
      </c>
      <c r="J89" s="43">
        <v>71.599999999999994</v>
      </c>
      <c r="K89" s="44">
        <v>15</v>
      </c>
      <c r="L89" s="43"/>
    </row>
    <row r="90" spans="1:12" ht="15" x14ac:dyDescent="0.25">
      <c r="A90" s="23"/>
      <c r="B90" s="15"/>
      <c r="C90" s="11"/>
      <c r="D90" s="6" t="s">
        <v>23</v>
      </c>
      <c r="E90" s="42" t="s">
        <v>59</v>
      </c>
      <c r="F90" s="43">
        <v>40</v>
      </c>
      <c r="G90" s="43">
        <v>2.6</v>
      </c>
      <c r="H90" s="43">
        <v>0.5</v>
      </c>
      <c r="I90" s="43">
        <v>15.9</v>
      </c>
      <c r="J90" s="43">
        <v>79.2</v>
      </c>
      <c r="K90" s="44" t="s">
        <v>46</v>
      </c>
      <c r="L90" s="43"/>
    </row>
    <row r="91" spans="1:12" ht="15" x14ac:dyDescent="0.25">
      <c r="A91" s="24"/>
      <c r="B91" s="17"/>
      <c r="C91" s="8"/>
      <c r="D91" s="18" t="s">
        <v>33</v>
      </c>
      <c r="E91" s="9"/>
      <c r="F91" s="19">
        <f>SUM(F83:F90)</f>
        <v>775</v>
      </c>
      <c r="G91" s="19">
        <f t="shared" ref="G91" si="40">SUM(G83:G90)</f>
        <v>30.75</v>
      </c>
      <c r="H91" s="19">
        <f t="shared" ref="H91" si="41">SUM(H83:H90)</f>
        <v>43.199999999999996</v>
      </c>
      <c r="I91" s="19">
        <f t="shared" ref="I91" si="42">SUM(I83:I90)</f>
        <v>66.150000000000006</v>
      </c>
      <c r="J91" s="19">
        <f t="shared" ref="J91:L91" si="43">SUM(J83:J90)</f>
        <v>771.65000000000009</v>
      </c>
      <c r="K91" s="25"/>
      <c r="L91" s="19">
        <f t="shared" si="43"/>
        <v>120</v>
      </c>
    </row>
    <row r="92" spans="1:12" ht="15" x14ac:dyDescent="0.25">
      <c r="A92" s="26">
        <f>A83</f>
        <v>1</v>
      </c>
      <c r="B92" s="13">
        <f>B83</f>
        <v>5</v>
      </c>
      <c r="C92" s="10" t="s">
        <v>25</v>
      </c>
      <c r="D92" s="7" t="s">
        <v>26</v>
      </c>
      <c r="E92" s="42" t="s">
        <v>50</v>
      </c>
      <c r="F92" s="43">
        <v>100</v>
      </c>
      <c r="G92" s="43">
        <v>1.3</v>
      </c>
      <c r="H92" s="43">
        <v>0.1</v>
      </c>
      <c r="I92" s="43">
        <v>4.9000000000000004</v>
      </c>
      <c r="J92" s="43">
        <v>25.7</v>
      </c>
      <c r="K92" s="44" t="s">
        <v>51</v>
      </c>
      <c r="L92" s="43">
        <v>120</v>
      </c>
    </row>
    <row r="93" spans="1:12" ht="15" x14ac:dyDescent="0.25">
      <c r="A93" s="23"/>
      <c r="B93" s="15"/>
      <c r="C93" s="11"/>
      <c r="D93" s="7" t="s">
        <v>27</v>
      </c>
      <c r="E93" s="42" t="s">
        <v>102</v>
      </c>
      <c r="F93" s="43">
        <v>250</v>
      </c>
      <c r="G93" s="43">
        <v>5.9</v>
      </c>
      <c r="H93" s="43">
        <v>7.2</v>
      </c>
      <c r="I93" s="43">
        <v>17</v>
      </c>
      <c r="J93" s="43">
        <v>156.9</v>
      </c>
      <c r="K93" s="44" t="s">
        <v>103</v>
      </c>
      <c r="L93" s="43"/>
    </row>
    <row r="94" spans="1:12" ht="16.5" customHeight="1" x14ac:dyDescent="0.25">
      <c r="A94" s="23"/>
      <c r="B94" s="15"/>
      <c r="C94" s="11"/>
      <c r="D94" s="7" t="s">
        <v>28</v>
      </c>
      <c r="E94" s="42" t="s">
        <v>106</v>
      </c>
      <c r="F94" s="43">
        <v>100</v>
      </c>
      <c r="G94" s="43">
        <v>15.2</v>
      </c>
      <c r="H94" s="43">
        <v>17.600000000000001</v>
      </c>
      <c r="I94" s="43">
        <v>4.4000000000000004</v>
      </c>
      <c r="J94" s="43">
        <v>236.6</v>
      </c>
      <c r="K94" s="44" t="s">
        <v>107</v>
      </c>
      <c r="L94" s="43"/>
    </row>
    <row r="95" spans="1:12" ht="13.5" customHeight="1" x14ac:dyDescent="0.25">
      <c r="A95" s="23"/>
      <c r="B95" s="15"/>
      <c r="C95" s="11"/>
      <c r="D95" s="7" t="s">
        <v>29</v>
      </c>
      <c r="E95" s="42" t="s">
        <v>104</v>
      </c>
      <c r="F95" s="43">
        <v>200</v>
      </c>
      <c r="G95" s="43">
        <v>6.9</v>
      </c>
      <c r="H95" s="43">
        <v>12.9</v>
      </c>
      <c r="I95" s="43">
        <v>30.8</v>
      </c>
      <c r="J95" s="43">
        <v>266.39999999999998</v>
      </c>
      <c r="K95" s="44" t="s">
        <v>105</v>
      </c>
      <c r="L95" s="43"/>
    </row>
    <row r="96" spans="1:12" ht="15" x14ac:dyDescent="0.25">
      <c r="A96" s="23"/>
      <c r="B96" s="15"/>
      <c r="C96" s="11"/>
      <c r="D96" s="7" t="s">
        <v>30</v>
      </c>
      <c r="E96" s="42" t="s">
        <v>108</v>
      </c>
      <c r="F96" s="43">
        <v>200</v>
      </c>
      <c r="G96" s="43">
        <v>0.1</v>
      </c>
      <c r="H96" s="43">
        <v>0</v>
      </c>
      <c r="I96" s="43">
        <v>7.2</v>
      </c>
      <c r="J96" s="43">
        <v>29.3</v>
      </c>
      <c r="K96" s="44" t="s">
        <v>109</v>
      </c>
      <c r="L96" s="43"/>
    </row>
    <row r="97" spans="1:12" ht="15" x14ac:dyDescent="0.25">
      <c r="A97" s="23"/>
      <c r="B97" s="15"/>
      <c r="C97" s="11"/>
      <c r="D97" s="7" t="s">
        <v>31</v>
      </c>
      <c r="E97" s="42" t="s">
        <v>58</v>
      </c>
      <c r="F97" s="43">
        <v>40</v>
      </c>
      <c r="G97" s="43">
        <v>3</v>
      </c>
      <c r="H97" s="43">
        <v>0.3</v>
      </c>
      <c r="I97" s="43">
        <v>19.7</v>
      </c>
      <c r="J97" s="43">
        <v>93.7</v>
      </c>
      <c r="K97" s="44" t="s">
        <v>46</v>
      </c>
      <c r="L97" s="43"/>
    </row>
    <row r="98" spans="1:12" ht="15" x14ac:dyDescent="0.25">
      <c r="A98" s="23"/>
      <c r="B98" s="15"/>
      <c r="C98" s="11"/>
      <c r="D98" s="7" t="s">
        <v>32</v>
      </c>
      <c r="E98" s="42" t="s">
        <v>59</v>
      </c>
      <c r="F98" s="43">
        <v>40</v>
      </c>
      <c r="G98" s="43">
        <v>2.6</v>
      </c>
      <c r="H98" s="43">
        <v>0.5</v>
      </c>
      <c r="I98" s="43">
        <v>15.9</v>
      </c>
      <c r="J98" s="43">
        <v>79.2</v>
      </c>
      <c r="K98" s="44" t="s">
        <v>46</v>
      </c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4"/>
      <c r="B101" s="17"/>
      <c r="C101" s="8"/>
      <c r="D101" s="18" t="s">
        <v>33</v>
      </c>
      <c r="E101" s="9"/>
      <c r="F101" s="19">
        <f>SUM(F92:F100)</f>
        <v>930</v>
      </c>
      <c r="G101" s="19">
        <f t="shared" ref="G101" si="44">SUM(G92:G100)</f>
        <v>35</v>
      </c>
      <c r="H101" s="19">
        <f t="shared" ref="H101" si="45">SUM(H92:H100)</f>
        <v>38.6</v>
      </c>
      <c r="I101" s="19">
        <f t="shared" ref="I101" si="46">SUM(I92:I100)</f>
        <v>99.9</v>
      </c>
      <c r="J101" s="19">
        <f t="shared" ref="J101:L101" si="47">SUM(J92:J100)</f>
        <v>887.8</v>
      </c>
      <c r="K101" s="25"/>
      <c r="L101" s="19">
        <f t="shared" si="47"/>
        <v>120</v>
      </c>
    </row>
    <row r="102" spans="1:12" ht="15.75" customHeight="1" x14ac:dyDescent="0.2">
      <c r="A102" s="29">
        <f>A83</f>
        <v>1</v>
      </c>
      <c r="B102" s="30">
        <f>B83</f>
        <v>5</v>
      </c>
      <c r="C102" s="50" t="s">
        <v>4</v>
      </c>
      <c r="D102" s="51"/>
      <c r="E102" s="31"/>
      <c r="F102" s="32">
        <f>F91+F101</f>
        <v>1705</v>
      </c>
      <c r="G102" s="32">
        <f t="shared" ref="G102" si="48">G91+G101</f>
        <v>65.75</v>
      </c>
      <c r="H102" s="32">
        <f t="shared" ref="H102" si="49">H91+H101</f>
        <v>81.8</v>
      </c>
      <c r="I102" s="32">
        <f t="shared" ref="I102" si="50">I91+I101</f>
        <v>166.05</v>
      </c>
      <c r="J102" s="32">
        <f t="shared" ref="J102:L102" si="51">J91+J101</f>
        <v>1659.45</v>
      </c>
      <c r="K102" s="32"/>
      <c r="L102" s="32">
        <f t="shared" si="51"/>
        <v>240</v>
      </c>
    </row>
    <row r="103" spans="1:12" ht="15" x14ac:dyDescent="0.25">
      <c r="A103" s="20">
        <v>1</v>
      </c>
      <c r="B103" s="21">
        <v>6</v>
      </c>
      <c r="C103" s="22" t="s">
        <v>20</v>
      </c>
      <c r="D103" s="5" t="s">
        <v>21</v>
      </c>
      <c r="E103" s="39" t="s">
        <v>110</v>
      </c>
      <c r="F103" s="40">
        <v>200</v>
      </c>
      <c r="G103" s="40">
        <v>5.3</v>
      </c>
      <c r="H103" s="40">
        <v>5.7</v>
      </c>
      <c r="I103" s="40">
        <v>25.3</v>
      </c>
      <c r="J103" s="40">
        <v>174.2</v>
      </c>
      <c r="K103" s="41" t="s">
        <v>111</v>
      </c>
      <c r="L103" s="40">
        <v>120</v>
      </c>
    </row>
    <row r="104" spans="1:12" ht="15" x14ac:dyDescent="0.25">
      <c r="A104" s="23"/>
      <c r="B104" s="15"/>
      <c r="C104" s="11"/>
      <c r="D104" s="6" t="s">
        <v>47</v>
      </c>
      <c r="E104" s="42" t="s">
        <v>48</v>
      </c>
      <c r="F104" s="43">
        <v>15</v>
      </c>
      <c r="G104" s="43">
        <v>0.15</v>
      </c>
      <c r="H104" s="43">
        <v>11.6</v>
      </c>
      <c r="I104" s="43">
        <v>0.15</v>
      </c>
      <c r="J104" s="43">
        <v>99.15</v>
      </c>
      <c r="K104" s="44">
        <v>14</v>
      </c>
      <c r="L104" s="43"/>
    </row>
    <row r="105" spans="1:12" ht="15" x14ac:dyDescent="0.25">
      <c r="A105" s="23"/>
      <c r="B105" s="15"/>
      <c r="C105" s="11"/>
      <c r="D105" s="7" t="s">
        <v>22</v>
      </c>
      <c r="E105" s="42" t="s">
        <v>72</v>
      </c>
      <c r="F105" s="43">
        <v>200</v>
      </c>
      <c r="G105" s="43">
        <v>0.2</v>
      </c>
      <c r="H105" s="43">
        <v>0.1</v>
      </c>
      <c r="I105" s="43">
        <v>9.3000000000000007</v>
      </c>
      <c r="J105" s="43">
        <v>38.799999999999997</v>
      </c>
      <c r="K105" s="44">
        <v>377</v>
      </c>
      <c r="L105" s="43"/>
    </row>
    <row r="106" spans="1:12" ht="15" x14ac:dyDescent="0.25">
      <c r="A106" s="23"/>
      <c r="B106" s="15"/>
      <c r="C106" s="11"/>
      <c r="D106" s="7" t="s">
        <v>23</v>
      </c>
      <c r="E106" s="42" t="s">
        <v>58</v>
      </c>
      <c r="F106" s="43">
        <v>40</v>
      </c>
      <c r="G106" s="43">
        <v>3</v>
      </c>
      <c r="H106" s="43">
        <v>0.3</v>
      </c>
      <c r="I106" s="43">
        <v>19.7</v>
      </c>
      <c r="J106" s="43">
        <v>93.7</v>
      </c>
      <c r="K106" s="44" t="s">
        <v>46</v>
      </c>
      <c r="L106" s="43"/>
    </row>
    <row r="107" spans="1:12" ht="15" x14ac:dyDescent="0.25">
      <c r="A107" s="23"/>
      <c r="B107" s="15"/>
      <c r="C107" s="11"/>
      <c r="D107" s="7" t="s">
        <v>24</v>
      </c>
      <c r="E107" s="42" t="s">
        <v>62</v>
      </c>
      <c r="F107" s="43">
        <v>250</v>
      </c>
      <c r="G107" s="43">
        <v>2.2999999999999998</v>
      </c>
      <c r="H107" s="43">
        <v>0.5</v>
      </c>
      <c r="I107" s="43">
        <v>20.3</v>
      </c>
      <c r="J107" s="43">
        <v>94.5</v>
      </c>
      <c r="K107" s="44" t="s">
        <v>46</v>
      </c>
      <c r="L107" s="43"/>
    </row>
    <row r="108" spans="1:12" ht="15" x14ac:dyDescent="0.25">
      <c r="A108" s="23"/>
      <c r="B108" s="15"/>
      <c r="C108" s="11"/>
      <c r="D108" s="6" t="s">
        <v>23</v>
      </c>
      <c r="E108" s="42" t="s">
        <v>59</v>
      </c>
      <c r="F108" s="43">
        <v>40</v>
      </c>
      <c r="G108" s="43">
        <v>2.6</v>
      </c>
      <c r="H108" s="43">
        <v>0.5</v>
      </c>
      <c r="I108" s="43">
        <v>15.9</v>
      </c>
      <c r="J108" s="43">
        <v>79.2</v>
      </c>
      <c r="K108" s="44" t="s">
        <v>46</v>
      </c>
      <c r="L108" s="43"/>
    </row>
    <row r="109" spans="1:12" ht="15" x14ac:dyDescent="0.25">
      <c r="A109" s="23"/>
      <c r="B109" s="15"/>
      <c r="C109" s="11"/>
      <c r="D109" s="6" t="s">
        <v>47</v>
      </c>
      <c r="E109" s="42" t="s">
        <v>122</v>
      </c>
      <c r="F109" s="43">
        <v>20</v>
      </c>
      <c r="G109" s="43">
        <v>4.5999999999999996</v>
      </c>
      <c r="H109" s="43">
        <v>5.9</v>
      </c>
      <c r="I109" s="43">
        <v>0</v>
      </c>
      <c r="J109" s="43">
        <v>71.599999999999994</v>
      </c>
      <c r="K109" s="44">
        <v>15</v>
      </c>
      <c r="L109" s="43"/>
    </row>
    <row r="110" spans="1:12" ht="15" x14ac:dyDescent="0.25">
      <c r="A110" s="24"/>
      <c r="B110" s="17"/>
      <c r="C110" s="8"/>
      <c r="D110" s="18" t="s">
        <v>33</v>
      </c>
      <c r="E110" s="9"/>
      <c r="F110" s="19">
        <f>SUM(F103:F109)</f>
        <v>765</v>
      </c>
      <c r="G110" s="19">
        <f t="shared" ref="G110:J110" si="52">SUM(G103:G109)</f>
        <v>18.149999999999999</v>
      </c>
      <c r="H110" s="19">
        <f t="shared" si="52"/>
        <v>24.6</v>
      </c>
      <c r="I110" s="19">
        <f t="shared" si="52"/>
        <v>90.65</v>
      </c>
      <c r="J110" s="19">
        <f t="shared" si="52"/>
        <v>651.15000000000009</v>
      </c>
      <c r="K110" s="25"/>
      <c r="L110" s="19">
        <f t="shared" ref="L110" si="53">SUM(L103:L109)</f>
        <v>120</v>
      </c>
    </row>
    <row r="111" spans="1:12" ht="15" x14ac:dyDescent="0.25">
      <c r="A111" s="26">
        <f>A103</f>
        <v>1</v>
      </c>
      <c r="B111" s="13">
        <f>B103</f>
        <v>6</v>
      </c>
      <c r="C111" s="10" t="s">
        <v>25</v>
      </c>
      <c r="D111" s="7" t="s">
        <v>26</v>
      </c>
      <c r="E111" s="42" t="s">
        <v>75</v>
      </c>
      <c r="F111" s="43">
        <v>60</v>
      </c>
      <c r="G111" s="43">
        <v>0.7</v>
      </c>
      <c r="H111" s="43">
        <v>0.1</v>
      </c>
      <c r="I111" s="43">
        <v>2.2999999999999998</v>
      </c>
      <c r="J111" s="43">
        <v>12.8</v>
      </c>
      <c r="K111" s="44" t="s">
        <v>76</v>
      </c>
      <c r="L111" s="43">
        <v>120</v>
      </c>
    </row>
    <row r="112" spans="1:12" ht="15" x14ac:dyDescent="0.25">
      <c r="A112" s="23"/>
      <c r="B112" s="15"/>
      <c r="C112" s="11"/>
      <c r="D112" s="7" t="s">
        <v>27</v>
      </c>
      <c r="E112" s="42" t="s">
        <v>112</v>
      </c>
      <c r="F112" s="43">
        <v>250</v>
      </c>
      <c r="G112" s="43">
        <v>6.4</v>
      </c>
      <c r="H112" s="43">
        <v>7.2</v>
      </c>
      <c r="I112" s="43">
        <v>13.5</v>
      </c>
      <c r="J112" s="43">
        <v>144.5</v>
      </c>
      <c r="K112" s="44" t="s">
        <v>113</v>
      </c>
      <c r="L112" s="43"/>
    </row>
    <row r="113" spans="1:12" ht="15" x14ac:dyDescent="0.25">
      <c r="A113" s="23"/>
      <c r="B113" s="15"/>
      <c r="C113" s="11"/>
      <c r="D113" s="7" t="s">
        <v>28</v>
      </c>
      <c r="E113" s="42" t="s">
        <v>114</v>
      </c>
      <c r="F113" s="43">
        <v>100</v>
      </c>
      <c r="G113" s="43">
        <v>14.1</v>
      </c>
      <c r="H113" s="43">
        <v>5.8</v>
      </c>
      <c r="I113" s="43">
        <v>4.4000000000000004</v>
      </c>
      <c r="J113" s="43">
        <v>126.4</v>
      </c>
      <c r="K113" s="44" t="s">
        <v>115</v>
      </c>
      <c r="L113" s="43"/>
    </row>
    <row r="114" spans="1:12" ht="15" x14ac:dyDescent="0.25">
      <c r="A114" s="23"/>
      <c r="B114" s="15"/>
      <c r="C114" s="11"/>
      <c r="D114" s="7" t="s">
        <v>29</v>
      </c>
      <c r="E114" s="42" t="s">
        <v>116</v>
      </c>
      <c r="F114" s="43">
        <v>200</v>
      </c>
      <c r="G114" s="43">
        <v>5.9</v>
      </c>
      <c r="H114" s="43">
        <v>7</v>
      </c>
      <c r="I114" s="43">
        <v>40.700000000000003</v>
      </c>
      <c r="J114" s="43">
        <v>249.5</v>
      </c>
      <c r="K114" s="44" t="s">
        <v>117</v>
      </c>
      <c r="L114" s="43"/>
    </row>
    <row r="115" spans="1:12" ht="15" x14ac:dyDescent="0.25">
      <c r="A115" s="23"/>
      <c r="B115" s="15"/>
      <c r="C115" s="11"/>
      <c r="D115" s="7" t="s">
        <v>30</v>
      </c>
      <c r="E115" s="42" t="s">
        <v>118</v>
      </c>
      <c r="F115" s="43">
        <v>200</v>
      </c>
      <c r="G115" s="43">
        <v>1</v>
      </c>
      <c r="H115" s="43">
        <v>0.1</v>
      </c>
      <c r="I115" s="43">
        <v>15.6</v>
      </c>
      <c r="J115" s="43">
        <v>66.900000000000006</v>
      </c>
      <c r="K115" s="44" t="s">
        <v>119</v>
      </c>
      <c r="L115" s="43"/>
    </row>
    <row r="116" spans="1:12" ht="15" x14ac:dyDescent="0.25">
      <c r="A116" s="23"/>
      <c r="B116" s="15"/>
      <c r="C116" s="11"/>
      <c r="D116" s="7" t="s">
        <v>31</v>
      </c>
      <c r="E116" s="42" t="s">
        <v>58</v>
      </c>
      <c r="F116" s="43">
        <v>40</v>
      </c>
      <c r="G116" s="43">
        <v>3</v>
      </c>
      <c r="H116" s="43">
        <v>0.3</v>
      </c>
      <c r="I116" s="43">
        <v>19.7</v>
      </c>
      <c r="J116" s="43">
        <v>93.7</v>
      </c>
      <c r="K116" s="44" t="s">
        <v>46</v>
      </c>
      <c r="L116" s="43"/>
    </row>
    <row r="117" spans="1:12" ht="15" x14ac:dyDescent="0.25">
      <c r="A117" s="23"/>
      <c r="B117" s="15"/>
      <c r="C117" s="11"/>
      <c r="D117" s="7" t="s">
        <v>32</v>
      </c>
      <c r="E117" s="42" t="s">
        <v>59</v>
      </c>
      <c r="F117" s="43">
        <v>40</v>
      </c>
      <c r="G117" s="43">
        <v>2.6</v>
      </c>
      <c r="H117" s="43">
        <v>0.5</v>
      </c>
      <c r="I117" s="43">
        <v>15.9</v>
      </c>
      <c r="J117" s="43">
        <v>79.2</v>
      </c>
      <c r="K117" s="44" t="s">
        <v>46</v>
      </c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4"/>
      <c r="B120" s="17"/>
      <c r="C120" s="8"/>
      <c r="D120" s="18" t="s">
        <v>33</v>
      </c>
      <c r="E120" s="9"/>
      <c r="F120" s="19">
        <f>SUM(F111:F119)</f>
        <v>890</v>
      </c>
      <c r="G120" s="19">
        <f t="shared" ref="G120:J120" si="54">SUM(G111:G119)</f>
        <v>33.700000000000003</v>
      </c>
      <c r="H120" s="19">
        <f t="shared" si="54"/>
        <v>21.000000000000004</v>
      </c>
      <c r="I120" s="19">
        <f t="shared" si="54"/>
        <v>112.10000000000001</v>
      </c>
      <c r="J120" s="19">
        <f t="shared" si="54"/>
        <v>773.00000000000011</v>
      </c>
      <c r="K120" s="25"/>
      <c r="L120" s="19">
        <f t="shared" ref="L120" si="55">SUM(L111:L119)</f>
        <v>120</v>
      </c>
    </row>
    <row r="121" spans="1:12" ht="15.75" customHeight="1" x14ac:dyDescent="0.2">
      <c r="A121" s="29">
        <f>A103</f>
        <v>1</v>
      </c>
      <c r="B121" s="30">
        <f>B103</f>
        <v>6</v>
      </c>
      <c r="C121" s="50" t="s">
        <v>4</v>
      </c>
      <c r="D121" s="51"/>
      <c r="E121" s="31"/>
      <c r="F121" s="32">
        <f>F110+F120</f>
        <v>1655</v>
      </c>
      <c r="G121" s="32">
        <f t="shared" ref="G121:J121" si="56">G110+G120</f>
        <v>51.85</v>
      </c>
      <c r="H121" s="32">
        <f t="shared" si="56"/>
        <v>45.600000000000009</v>
      </c>
      <c r="I121" s="32">
        <f t="shared" si="56"/>
        <v>202.75</v>
      </c>
      <c r="J121" s="32">
        <f t="shared" si="56"/>
        <v>1424.15</v>
      </c>
      <c r="K121" s="32"/>
      <c r="L121" s="32">
        <f t="shared" ref="L121" si="57">L110+L120</f>
        <v>240</v>
      </c>
    </row>
    <row r="122" spans="1:12" ht="15" x14ac:dyDescent="0.25">
      <c r="A122" s="14">
        <v>2</v>
      </c>
      <c r="B122" s="15">
        <v>1</v>
      </c>
      <c r="C122" s="22" t="s">
        <v>20</v>
      </c>
      <c r="D122" s="5" t="s">
        <v>21</v>
      </c>
      <c r="E122" s="39" t="s">
        <v>120</v>
      </c>
      <c r="F122" s="40">
        <v>200</v>
      </c>
      <c r="G122" s="40">
        <v>7.2</v>
      </c>
      <c r="H122" s="40">
        <v>9.8000000000000007</v>
      </c>
      <c r="I122" s="40">
        <v>44.9</v>
      </c>
      <c r="J122" s="40">
        <v>296.60000000000002</v>
      </c>
      <c r="K122" s="41" t="s">
        <v>121</v>
      </c>
      <c r="L122" s="40">
        <v>120</v>
      </c>
    </row>
    <row r="123" spans="1:12" ht="15" x14ac:dyDescent="0.25">
      <c r="A123" s="14"/>
      <c r="B123" s="15"/>
      <c r="C123" s="11"/>
      <c r="D123" s="6" t="s">
        <v>47</v>
      </c>
      <c r="E123" s="42" t="s">
        <v>48</v>
      </c>
      <c r="F123" s="43">
        <v>15</v>
      </c>
      <c r="G123" s="43">
        <v>0.15</v>
      </c>
      <c r="H123" s="43">
        <v>11.6</v>
      </c>
      <c r="I123" s="43">
        <v>0.15</v>
      </c>
      <c r="J123" s="43">
        <v>99.15</v>
      </c>
      <c r="K123" s="44">
        <v>14</v>
      </c>
      <c r="L123" s="43"/>
    </row>
    <row r="124" spans="1:12" ht="15" x14ac:dyDescent="0.25">
      <c r="A124" s="14"/>
      <c r="B124" s="15"/>
      <c r="C124" s="11"/>
      <c r="D124" s="7" t="s">
        <v>22</v>
      </c>
      <c r="E124" s="42" t="s">
        <v>43</v>
      </c>
      <c r="F124" s="43">
        <v>200</v>
      </c>
      <c r="G124" s="43">
        <v>0.2</v>
      </c>
      <c r="H124" s="43">
        <v>0</v>
      </c>
      <c r="I124" s="43">
        <v>6.4</v>
      </c>
      <c r="J124" s="43">
        <v>26.8</v>
      </c>
      <c r="K124" s="44" t="s">
        <v>44</v>
      </c>
      <c r="L124" s="43"/>
    </row>
    <row r="125" spans="1:12" ht="15" x14ac:dyDescent="0.25">
      <c r="A125" s="14"/>
      <c r="B125" s="15"/>
      <c r="C125" s="11"/>
      <c r="D125" s="7" t="s">
        <v>23</v>
      </c>
      <c r="E125" s="42" t="s">
        <v>58</v>
      </c>
      <c r="F125" s="43">
        <v>40</v>
      </c>
      <c r="G125" s="43">
        <v>3</v>
      </c>
      <c r="H125" s="43">
        <v>0.3</v>
      </c>
      <c r="I125" s="43">
        <v>19.7</v>
      </c>
      <c r="J125" s="43">
        <v>93.7</v>
      </c>
      <c r="K125" s="44" t="s">
        <v>46</v>
      </c>
      <c r="L125" s="43"/>
    </row>
    <row r="126" spans="1:12" ht="15" x14ac:dyDescent="0.25">
      <c r="A126" s="14"/>
      <c r="B126" s="15"/>
      <c r="C126" s="11"/>
      <c r="D126" s="7" t="s">
        <v>24</v>
      </c>
      <c r="E126" s="42" t="s">
        <v>45</v>
      </c>
      <c r="F126" s="43">
        <v>200</v>
      </c>
      <c r="G126" s="43">
        <v>0.8</v>
      </c>
      <c r="H126" s="43">
        <v>0.8</v>
      </c>
      <c r="I126" s="43">
        <v>19.600000000000001</v>
      </c>
      <c r="J126" s="43">
        <v>88.8</v>
      </c>
      <c r="K126" s="44" t="s">
        <v>46</v>
      </c>
      <c r="L126" s="43"/>
    </row>
    <row r="127" spans="1:12" ht="15" x14ac:dyDescent="0.25">
      <c r="A127" s="14"/>
      <c r="B127" s="15"/>
      <c r="C127" s="11"/>
      <c r="D127" s="6" t="s">
        <v>47</v>
      </c>
      <c r="E127" s="42" t="s">
        <v>49</v>
      </c>
      <c r="F127" s="43">
        <v>75</v>
      </c>
      <c r="G127" s="43">
        <v>5.4</v>
      </c>
      <c r="H127" s="43">
        <v>3.8</v>
      </c>
      <c r="I127" s="43">
        <v>32</v>
      </c>
      <c r="J127" s="43">
        <v>183.8</v>
      </c>
      <c r="K127" s="44">
        <v>769</v>
      </c>
      <c r="L127" s="43"/>
    </row>
    <row r="128" spans="1:12" ht="15" x14ac:dyDescent="0.25">
      <c r="A128" s="14"/>
      <c r="B128" s="15"/>
      <c r="C128" s="11"/>
      <c r="D128" s="6" t="s">
        <v>23</v>
      </c>
      <c r="E128" s="42" t="s">
        <v>59</v>
      </c>
      <c r="F128" s="43">
        <v>40</v>
      </c>
      <c r="G128" s="43">
        <v>2.6</v>
      </c>
      <c r="H128" s="43">
        <v>0.5</v>
      </c>
      <c r="I128" s="43">
        <v>15.9</v>
      </c>
      <c r="J128" s="43">
        <v>79.2</v>
      </c>
      <c r="K128" s="44" t="s">
        <v>46</v>
      </c>
      <c r="L128" s="43"/>
    </row>
    <row r="129" spans="1:12" ht="15" x14ac:dyDescent="0.25">
      <c r="A129" s="16"/>
      <c r="B129" s="17"/>
      <c r="C129" s="8"/>
      <c r="D129" s="18" t="s">
        <v>33</v>
      </c>
      <c r="E129" s="9"/>
      <c r="F129" s="19">
        <f>SUM(F122:F128)</f>
        <v>770</v>
      </c>
      <c r="G129" s="19">
        <f t="shared" ref="G129:J129" si="58">SUM(G122:G128)</f>
        <v>19.350000000000001</v>
      </c>
      <c r="H129" s="19">
        <f t="shared" si="58"/>
        <v>26.8</v>
      </c>
      <c r="I129" s="19">
        <f t="shared" si="58"/>
        <v>138.65</v>
      </c>
      <c r="J129" s="19">
        <f t="shared" si="58"/>
        <v>868.05</v>
      </c>
      <c r="K129" s="25"/>
      <c r="L129" s="19">
        <f t="shared" ref="L129" si="59">SUM(L122:L128)</f>
        <v>120</v>
      </c>
    </row>
    <row r="130" spans="1:12" ht="15" x14ac:dyDescent="0.25">
      <c r="A130" s="13">
        <f>A122</f>
        <v>2</v>
      </c>
      <c r="B130" s="13">
        <f>B122</f>
        <v>1</v>
      </c>
      <c r="C130" s="10" t="s">
        <v>25</v>
      </c>
      <c r="D130" s="7" t="s">
        <v>26</v>
      </c>
      <c r="E130" s="42" t="s">
        <v>50</v>
      </c>
      <c r="F130" s="43">
        <v>100</v>
      </c>
      <c r="G130" s="43">
        <v>1.3</v>
      </c>
      <c r="H130" s="43">
        <v>0.1</v>
      </c>
      <c r="I130" s="43">
        <v>4.9000000000000004</v>
      </c>
      <c r="J130" s="43">
        <v>25.7</v>
      </c>
      <c r="K130" s="44" t="s">
        <v>51</v>
      </c>
      <c r="L130" s="43">
        <v>120</v>
      </c>
    </row>
    <row r="131" spans="1:12" ht="15" x14ac:dyDescent="0.25">
      <c r="A131" s="14"/>
      <c r="B131" s="15"/>
      <c r="C131" s="11"/>
      <c r="D131" s="7" t="s">
        <v>27</v>
      </c>
      <c r="E131" s="42" t="s">
        <v>124</v>
      </c>
      <c r="F131" s="43">
        <v>250</v>
      </c>
      <c r="G131" s="43">
        <v>5.8</v>
      </c>
      <c r="H131" s="43">
        <v>7</v>
      </c>
      <c r="I131" s="43">
        <v>7.1</v>
      </c>
      <c r="J131" s="43">
        <v>115.3</v>
      </c>
      <c r="K131" s="44" t="s">
        <v>125</v>
      </c>
      <c r="L131" s="43"/>
    </row>
    <row r="132" spans="1:12" ht="13.5" customHeight="1" x14ac:dyDescent="0.25">
      <c r="A132" s="14"/>
      <c r="B132" s="15"/>
      <c r="C132" s="11"/>
      <c r="D132" s="7" t="s">
        <v>28</v>
      </c>
      <c r="E132" s="42" t="s">
        <v>128</v>
      </c>
      <c r="F132" s="43">
        <v>100</v>
      </c>
      <c r="G132" s="43">
        <v>15</v>
      </c>
      <c r="H132" s="43">
        <v>15.5</v>
      </c>
      <c r="I132" s="43">
        <v>2.4</v>
      </c>
      <c r="J132" s="43">
        <v>209.3</v>
      </c>
      <c r="K132" s="44" t="s">
        <v>129</v>
      </c>
      <c r="L132" s="43"/>
    </row>
    <row r="133" spans="1:12" ht="15" x14ac:dyDescent="0.25">
      <c r="A133" s="14"/>
      <c r="B133" s="15"/>
      <c r="C133" s="11"/>
      <c r="D133" s="7" t="s">
        <v>29</v>
      </c>
      <c r="E133" s="42" t="s">
        <v>126</v>
      </c>
      <c r="F133" s="43">
        <v>200</v>
      </c>
      <c r="G133" s="43">
        <v>5.3</v>
      </c>
      <c r="H133" s="43">
        <v>4.9000000000000004</v>
      </c>
      <c r="I133" s="43">
        <v>32.799999999999997</v>
      </c>
      <c r="J133" s="43">
        <v>196.8</v>
      </c>
      <c r="K133" s="44" t="s">
        <v>127</v>
      </c>
      <c r="L133" s="43"/>
    </row>
    <row r="134" spans="1:12" ht="15" x14ac:dyDescent="0.25">
      <c r="A134" s="14"/>
      <c r="B134" s="15"/>
      <c r="C134" s="11"/>
      <c r="D134" s="7" t="s">
        <v>30</v>
      </c>
      <c r="E134" s="42" t="s">
        <v>130</v>
      </c>
      <c r="F134" s="43">
        <v>200</v>
      </c>
      <c r="G134" s="43">
        <v>0.1</v>
      </c>
      <c r="H134" s="43">
        <v>0.1</v>
      </c>
      <c r="I134" s="43">
        <v>14.8</v>
      </c>
      <c r="J134" s="43">
        <v>60.7</v>
      </c>
      <c r="K134" s="44" t="s">
        <v>131</v>
      </c>
      <c r="L134" s="43"/>
    </row>
    <row r="135" spans="1:12" ht="15" x14ac:dyDescent="0.25">
      <c r="A135" s="14"/>
      <c r="B135" s="15"/>
      <c r="C135" s="11"/>
      <c r="D135" s="7" t="s">
        <v>31</v>
      </c>
      <c r="E135" s="42" t="s">
        <v>58</v>
      </c>
      <c r="F135" s="43">
        <v>40</v>
      </c>
      <c r="G135" s="43">
        <v>3</v>
      </c>
      <c r="H135" s="43">
        <v>0.3</v>
      </c>
      <c r="I135" s="43">
        <v>19.7</v>
      </c>
      <c r="J135" s="43">
        <v>93.7</v>
      </c>
      <c r="K135" s="44" t="s">
        <v>46</v>
      </c>
      <c r="L135" s="43"/>
    </row>
    <row r="136" spans="1:12" ht="15" x14ac:dyDescent="0.25">
      <c r="A136" s="14"/>
      <c r="B136" s="15"/>
      <c r="C136" s="11"/>
      <c r="D136" s="7" t="s">
        <v>32</v>
      </c>
      <c r="E136" s="42" t="s">
        <v>59</v>
      </c>
      <c r="F136" s="43">
        <v>40</v>
      </c>
      <c r="G136" s="43">
        <v>2.6</v>
      </c>
      <c r="H136" s="43">
        <v>0.5</v>
      </c>
      <c r="I136" s="43">
        <v>15.9</v>
      </c>
      <c r="J136" s="43">
        <v>79.2</v>
      </c>
      <c r="K136" s="44" t="s">
        <v>46</v>
      </c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6"/>
      <c r="B139" s="17"/>
      <c r="C139" s="8"/>
      <c r="D139" s="18" t="s">
        <v>33</v>
      </c>
      <c r="E139" s="9"/>
      <c r="F139" s="19">
        <f>SUM(F130:F138)</f>
        <v>930</v>
      </c>
      <c r="G139" s="19">
        <f t="shared" ref="G139:J139" si="60">SUM(G130:G138)</f>
        <v>33.1</v>
      </c>
      <c r="H139" s="19">
        <f t="shared" si="60"/>
        <v>28.400000000000002</v>
      </c>
      <c r="I139" s="19">
        <f t="shared" si="60"/>
        <v>97.600000000000009</v>
      </c>
      <c r="J139" s="19">
        <f t="shared" si="60"/>
        <v>780.70000000000016</v>
      </c>
      <c r="K139" s="25"/>
      <c r="L139" s="19">
        <f t="shared" ref="L139" si="61">SUM(L130:L138)</f>
        <v>120</v>
      </c>
    </row>
    <row r="140" spans="1:12" ht="15" x14ac:dyDescent="0.2">
      <c r="A140" s="33">
        <f>A122</f>
        <v>2</v>
      </c>
      <c r="B140" s="33">
        <f>B122</f>
        <v>1</v>
      </c>
      <c r="C140" s="50" t="s">
        <v>4</v>
      </c>
      <c r="D140" s="51"/>
      <c r="E140" s="31"/>
      <c r="F140" s="32">
        <f>F129+F139</f>
        <v>1700</v>
      </c>
      <c r="G140" s="32">
        <f t="shared" ref="G140" si="62">G129+G139</f>
        <v>52.45</v>
      </c>
      <c r="H140" s="32">
        <f t="shared" ref="H140" si="63">H129+H139</f>
        <v>55.2</v>
      </c>
      <c r="I140" s="32">
        <f t="shared" ref="I140" si="64">I129+I139</f>
        <v>236.25</v>
      </c>
      <c r="J140" s="32">
        <f t="shared" ref="J140:L140" si="65">J129+J139</f>
        <v>1648.75</v>
      </c>
      <c r="K140" s="32"/>
      <c r="L140" s="32">
        <f t="shared" si="65"/>
        <v>240</v>
      </c>
    </row>
    <row r="141" spans="1:12" ht="15" x14ac:dyDescent="0.25">
      <c r="A141" s="20">
        <v>2</v>
      </c>
      <c r="B141" s="21">
        <v>2</v>
      </c>
      <c r="C141" s="22" t="s">
        <v>20</v>
      </c>
      <c r="D141" s="5" t="s">
        <v>21</v>
      </c>
      <c r="E141" s="39" t="s">
        <v>132</v>
      </c>
      <c r="F141" s="40">
        <v>200</v>
      </c>
      <c r="G141" s="40">
        <v>7.6</v>
      </c>
      <c r="H141" s="40">
        <v>12.8</v>
      </c>
      <c r="I141" s="40">
        <v>46</v>
      </c>
      <c r="J141" s="40">
        <v>329.3</v>
      </c>
      <c r="K141" s="41">
        <v>174</v>
      </c>
      <c r="L141" s="40">
        <v>120</v>
      </c>
    </row>
    <row r="142" spans="1:12" ht="15" x14ac:dyDescent="0.25">
      <c r="A142" s="23"/>
      <c r="B142" s="15"/>
      <c r="C142" s="11"/>
      <c r="D142" s="6" t="s">
        <v>47</v>
      </c>
      <c r="E142" s="42" t="s">
        <v>48</v>
      </c>
      <c r="F142" s="43">
        <v>15</v>
      </c>
      <c r="G142" s="43">
        <v>0.15</v>
      </c>
      <c r="H142" s="43">
        <v>11.6</v>
      </c>
      <c r="I142" s="43">
        <v>0.15</v>
      </c>
      <c r="J142" s="43">
        <v>99.15</v>
      </c>
      <c r="K142" s="44">
        <v>14</v>
      </c>
      <c r="L142" s="43"/>
    </row>
    <row r="143" spans="1:12" ht="15" x14ac:dyDescent="0.25">
      <c r="A143" s="23"/>
      <c r="B143" s="15"/>
      <c r="C143" s="11"/>
      <c r="D143" s="7" t="s">
        <v>22</v>
      </c>
      <c r="E143" s="42" t="s">
        <v>85</v>
      </c>
      <c r="F143" s="43">
        <v>200</v>
      </c>
      <c r="G143" s="43">
        <v>4.3</v>
      </c>
      <c r="H143" s="43">
        <v>3.6</v>
      </c>
      <c r="I143" s="43">
        <v>16.100000000000001</v>
      </c>
      <c r="J143" s="43">
        <v>113.7</v>
      </c>
      <c r="K143" s="44">
        <v>380</v>
      </c>
      <c r="L143" s="43"/>
    </row>
    <row r="144" spans="1:12" ht="15.75" customHeight="1" x14ac:dyDescent="0.25">
      <c r="A144" s="23"/>
      <c r="B144" s="15"/>
      <c r="C144" s="11"/>
      <c r="D144" s="7" t="s">
        <v>23</v>
      </c>
      <c r="E144" s="42" t="s">
        <v>58</v>
      </c>
      <c r="F144" s="43">
        <v>40</v>
      </c>
      <c r="G144" s="43">
        <v>3</v>
      </c>
      <c r="H144" s="43">
        <v>0.3</v>
      </c>
      <c r="I144" s="43">
        <v>19.7</v>
      </c>
      <c r="J144" s="43">
        <v>93.7</v>
      </c>
      <c r="K144" s="44" t="s">
        <v>46</v>
      </c>
      <c r="L144" s="43"/>
    </row>
    <row r="145" spans="1:12" ht="15" x14ac:dyDescent="0.25">
      <c r="A145" s="23"/>
      <c r="B145" s="15"/>
      <c r="C145" s="11"/>
      <c r="D145" s="7" t="s">
        <v>24</v>
      </c>
      <c r="E145" s="42" t="s">
        <v>62</v>
      </c>
      <c r="F145" s="43">
        <v>200</v>
      </c>
      <c r="G145" s="43">
        <v>1.8</v>
      </c>
      <c r="H145" s="43">
        <v>0.4</v>
      </c>
      <c r="I145" s="43">
        <v>16.2</v>
      </c>
      <c r="J145" s="43">
        <v>75.599999999999994</v>
      </c>
      <c r="K145" s="44" t="s">
        <v>46</v>
      </c>
      <c r="L145" s="43"/>
    </row>
    <row r="146" spans="1:12" ht="15" x14ac:dyDescent="0.25">
      <c r="A146" s="23"/>
      <c r="B146" s="15"/>
      <c r="C146" s="11"/>
      <c r="D146" s="6" t="s">
        <v>23</v>
      </c>
      <c r="E146" s="42" t="s">
        <v>59</v>
      </c>
      <c r="F146" s="43">
        <v>40</v>
      </c>
      <c r="G146" s="43">
        <v>2.6</v>
      </c>
      <c r="H146" s="43">
        <v>0.5</v>
      </c>
      <c r="I146" s="43">
        <v>15.9</v>
      </c>
      <c r="J146" s="43">
        <v>79.2</v>
      </c>
      <c r="K146" s="44" t="s">
        <v>46</v>
      </c>
      <c r="L146" s="43"/>
    </row>
    <row r="147" spans="1:12" ht="15" x14ac:dyDescent="0.25">
      <c r="A147" s="23"/>
      <c r="B147" s="15"/>
      <c r="C147" s="11"/>
      <c r="D147" s="6" t="s">
        <v>47</v>
      </c>
      <c r="E147" s="42" t="s">
        <v>122</v>
      </c>
      <c r="F147" s="43">
        <v>20</v>
      </c>
      <c r="G147" s="43">
        <v>4.5999999999999996</v>
      </c>
      <c r="H147" s="43">
        <v>5.9</v>
      </c>
      <c r="I147" s="43">
        <v>0</v>
      </c>
      <c r="J147" s="43">
        <v>71.599999999999994</v>
      </c>
      <c r="K147" s="44">
        <v>15</v>
      </c>
      <c r="L147" s="43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SUM(F141:F147)</f>
        <v>715</v>
      </c>
      <c r="G148" s="19">
        <f>SUM(G141:G147)</f>
        <v>24.050000000000004</v>
      </c>
      <c r="H148" s="19">
        <f>SUM(H141:H147)</f>
        <v>35.1</v>
      </c>
      <c r="I148" s="19">
        <f>SUM(I141:I147)</f>
        <v>114.05000000000001</v>
      </c>
      <c r="J148" s="19">
        <f>SUM(J141:J147)</f>
        <v>862.25000000000023</v>
      </c>
      <c r="K148" s="25"/>
      <c r="L148" s="19">
        <f>SUM(L141:L147)</f>
        <v>120</v>
      </c>
    </row>
    <row r="149" spans="1:12" ht="15" x14ac:dyDescent="0.25">
      <c r="A149" s="26">
        <f>A141</f>
        <v>2</v>
      </c>
      <c r="B149" s="13">
        <f>B141</f>
        <v>2</v>
      </c>
      <c r="C149" s="10" t="s">
        <v>25</v>
      </c>
      <c r="D149" s="7" t="s">
        <v>26</v>
      </c>
      <c r="E149" s="42" t="s">
        <v>123</v>
      </c>
      <c r="F149" s="43">
        <v>100</v>
      </c>
      <c r="G149" s="43">
        <v>0.8</v>
      </c>
      <c r="H149" s="43">
        <v>0.1</v>
      </c>
      <c r="I149" s="43">
        <v>2.5</v>
      </c>
      <c r="J149" s="43">
        <v>14.1</v>
      </c>
      <c r="K149" s="44" t="s">
        <v>63</v>
      </c>
      <c r="L149" s="43">
        <v>120</v>
      </c>
    </row>
    <row r="150" spans="1:12" ht="15" x14ac:dyDescent="0.25">
      <c r="A150" s="23"/>
      <c r="B150" s="15"/>
      <c r="C150" s="11"/>
      <c r="D150" s="7" t="s">
        <v>27</v>
      </c>
      <c r="E150" s="42" t="s">
        <v>89</v>
      </c>
      <c r="F150" s="43">
        <v>250</v>
      </c>
      <c r="G150" s="43">
        <v>5.7</v>
      </c>
      <c r="H150" s="43">
        <v>7.1</v>
      </c>
      <c r="I150" s="43">
        <v>9.9</v>
      </c>
      <c r="J150" s="43">
        <v>126.2</v>
      </c>
      <c r="K150" s="44" t="s">
        <v>133</v>
      </c>
      <c r="L150" s="43"/>
    </row>
    <row r="151" spans="1:12" ht="15" x14ac:dyDescent="0.25">
      <c r="A151" s="23"/>
      <c r="B151" s="15"/>
      <c r="C151" s="11"/>
      <c r="D151" s="7" t="s">
        <v>28</v>
      </c>
      <c r="E151" s="42" t="s">
        <v>136</v>
      </c>
      <c r="F151" s="43">
        <v>100</v>
      </c>
      <c r="G151" s="43">
        <v>10.199999999999999</v>
      </c>
      <c r="H151" s="43">
        <v>17.399999999999999</v>
      </c>
      <c r="I151" s="43">
        <v>9.8000000000000007</v>
      </c>
      <c r="J151" s="43">
        <v>236.5</v>
      </c>
      <c r="K151" s="44">
        <v>279</v>
      </c>
      <c r="L151" s="43"/>
    </row>
    <row r="152" spans="1:12" ht="15" customHeight="1" x14ac:dyDescent="0.25">
      <c r="A152" s="23"/>
      <c r="B152" s="15"/>
      <c r="C152" s="11"/>
      <c r="D152" s="7" t="s">
        <v>29</v>
      </c>
      <c r="E152" s="42" t="s">
        <v>134</v>
      </c>
      <c r="F152" s="43">
        <v>200</v>
      </c>
      <c r="G152" s="43">
        <v>6</v>
      </c>
      <c r="H152" s="43">
        <v>12.2</v>
      </c>
      <c r="I152" s="43">
        <v>28.8</v>
      </c>
      <c r="J152" s="43">
        <v>248.9</v>
      </c>
      <c r="K152" s="44" t="s">
        <v>135</v>
      </c>
      <c r="L152" s="43"/>
    </row>
    <row r="153" spans="1:12" ht="12.75" customHeight="1" x14ac:dyDescent="0.25">
      <c r="A153" s="23"/>
      <c r="B153" s="15"/>
      <c r="C153" s="11"/>
      <c r="D153" s="7" t="s">
        <v>30</v>
      </c>
      <c r="E153" s="42" t="s">
        <v>95</v>
      </c>
      <c r="F153" s="43">
        <v>200</v>
      </c>
      <c r="G153" s="43">
        <v>0.3</v>
      </c>
      <c r="H153" s="43">
        <v>0.1</v>
      </c>
      <c r="I153" s="43">
        <v>10.199999999999999</v>
      </c>
      <c r="J153" s="43">
        <v>42.8</v>
      </c>
      <c r="K153" s="44" t="s">
        <v>137</v>
      </c>
      <c r="L153" s="43"/>
    </row>
    <row r="154" spans="1:12" ht="15" x14ac:dyDescent="0.25">
      <c r="A154" s="23"/>
      <c r="B154" s="15"/>
      <c r="C154" s="11"/>
      <c r="D154" s="7" t="s">
        <v>31</v>
      </c>
      <c r="E154" s="42" t="s">
        <v>58</v>
      </c>
      <c r="F154" s="43">
        <v>40</v>
      </c>
      <c r="G154" s="43">
        <v>3</v>
      </c>
      <c r="H154" s="43">
        <v>0.3</v>
      </c>
      <c r="I154" s="43">
        <v>19.7</v>
      </c>
      <c r="J154" s="43">
        <v>93.7</v>
      </c>
      <c r="K154" s="44" t="s">
        <v>46</v>
      </c>
      <c r="L154" s="43"/>
    </row>
    <row r="155" spans="1:12" ht="15" x14ac:dyDescent="0.25">
      <c r="A155" s="23"/>
      <c r="B155" s="15"/>
      <c r="C155" s="11"/>
      <c r="D155" s="7" t="s">
        <v>32</v>
      </c>
      <c r="E155" s="42" t="s">
        <v>59</v>
      </c>
      <c r="F155" s="43">
        <v>40</v>
      </c>
      <c r="G155" s="43">
        <v>2.6</v>
      </c>
      <c r="H155" s="43">
        <v>0.5</v>
      </c>
      <c r="I155" s="43">
        <v>15.9</v>
      </c>
      <c r="J155" s="43">
        <v>79.2</v>
      </c>
      <c r="K155" s="44" t="s">
        <v>46</v>
      </c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4"/>
      <c r="B158" s="17"/>
      <c r="C158" s="8"/>
      <c r="D158" s="18" t="s">
        <v>33</v>
      </c>
      <c r="E158" s="9"/>
      <c r="F158" s="19">
        <f>SUM(F149:F157)</f>
        <v>930</v>
      </c>
      <c r="G158" s="19">
        <f t="shared" ref="G158:J158" si="66">SUM(G149:G157)</f>
        <v>28.6</v>
      </c>
      <c r="H158" s="19">
        <f t="shared" si="66"/>
        <v>37.699999999999996</v>
      </c>
      <c r="I158" s="19">
        <f t="shared" si="66"/>
        <v>96.800000000000011</v>
      </c>
      <c r="J158" s="19">
        <f t="shared" si="66"/>
        <v>841.40000000000009</v>
      </c>
      <c r="K158" s="25"/>
      <c r="L158" s="19">
        <f t="shared" ref="L158" si="67">SUM(L149:L157)</f>
        <v>120</v>
      </c>
    </row>
    <row r="159" spans="1:12" ht="15" x14ac:dyDescent="0.2">
      <c r="A159" s="29">
        <f>A141</f>
        <v>2</v>
      </c>
      <c r="B159" s="30">
        <f>B141</f>
        <v>2</v>
      </c>
      <c r="C159" s="50" t="s">
        <v>4</v>
      </c>
      <c r="D159" s="51"/>
      <c r="E159" s="31"/>
      <c r="F159" s="32">
        <f>F148+F158</f>
        <v>1645</v>
      </c>
      <c r="G159" s="32">
        <f t="shared" ref="G159" si="68">G148+G158</f>
        <v>52.650000000000006</v>
      </c>
      <c r="H159" s="32">
        <f t="shared" ref="H159" si="69">H148+H158</f>
        <v>72.8</v>
      </c>
      <c r="I159" s="32">
        <f t="shared" ref="I159" si="70">I148+I158</f>
        <v>210.85000000000002</v>
      </c>
      <c r="J159" s="32">
        <f t="shared" ref="J159:L159" si="71">J148+J158</f>
        <v>1703.6500000000003</v>
      </c>
      <c r="K159" s="32"/>
      <c r="L159" s="32">
        <f t="shared" si="71"/>
        <v>240</v>
      </c>
    </row>
    <row r="160" spans="1:12" ht="15" x14ac:dyDescent="0.25">
      <c r="A160" s="20">
        <v>2</v>
      </c>
      <c r="B160" s="21">
        <v>3</v>
      </c>
      <c r="C160" s="22" t="s">
        <v>20</v>
      </c>
      <c r="D160" s="5" t="s">
        <v>21</v>
      </c>
      <c r="E160" s="39" t="s">
        <v>70</v>
      </c>
      <c r="F160" s="40">
        <v>200</v>
      </c>
      <c r="G160" s="40">
        <v>39.5</v>
      </c>
      <c r="H160" s="40">
        <v>14.2</v>
      </c>
      <c r="I160" s="40">
        <v>28.9</v>
      </c>
      <c r="J160" s="40">
        <v>401.7</v>
      </c>
      <c r="K160" s="41" t="s">
        <v>71</v>
      </c>
      <c r="L160" s="40">
        <v>120</v>
      </c>
    </row>
    <row r="161" spans="1:12" ht="15" x14ac:dyDescent="0.25">
      <c r="A161" s="23"/>
      <c r="B161" s="15"/>
      <c r="C161" s="11"/>
      <c r="D161" s="6" t="s">
        <v>47</v>
      </c>
      <c r="E161" s="42" t="s">
        <v>48</v>
      </c>
      <c r="F161" s="43">
        <v>15</v>
      </c>
      <c r="G161" s="43">
        <v>0.15</v>
      </c>
      <c r="H161" s="43">
        <v>11.6</v>
      </c>
      <c r="I161" s="43">
        <v>0.15</v>
      </c>
      <c r="J161" s="43">
        <v>99.15</v>
      </c>
      <c r="K161" s="44">
        <v>14</v>
      </c>
      <c r="L161" s="43"/>
    </row>
    <row r="162" spans="1:12" ht="15" x14ac:dyDescent="0.25">
      <c r="A162" s="23"/>
      <c r="B162" s="15"/>
      <c r="C162" s="11"/>
      <c r="D162" s="7" t="s">
        <v>22</v>
      </c>
      <c r="E162" s="42" t="s">
        <v>72</v>
      </c>
      <c r="F162" s="43">
        <v>200</v>
      </c>
      <c r="G162" s="43">
        <v>0.2</v>
      </c>
      <c r="H162" s="43">
        <v>0.1</v>
      </c>
      <c r="I162" s="43">
        <v>9.3000000000000007</v>
      </c>
      <c r="J162" s="43">
        <v>38.799999999999997</v>
      </c>
      <c r="K162" s="44">
        <v>377</v>
      </c>
      <c r="L162" s="43"/>
    </row>
    <row r="163" spans="1:12" ht="15" x14ac:dyDescent="0.25">
      <c r="A163" s="23"/>
      <c r="B163" s="15"/>
      <c r="C163" s="11"/>
      <c r="D163" s="7" t="s">
        <v>23</v>
      </c>
      <c r="E163" s="42" t="s">
        <v>58</v>
      </c>
      <c r="F163" s="43">
        <v>40</v>
      </c>
      <c r="G163" s="43">
        <v>3</v>
      </c>
      <c r="H163" s="43">
        <v>0.3</v>
      </c>
      <c r="I163" s="43">
        <v>19.7</v>
      </c>
      <c r="J163" s="43">
        <v>93.7</v>
      </c>
      <c r="K163" s="44" t="s">
        <v>46</v>
      </c>
      <c r="L163" s="43"/>
    </row>
    <row r="164" spans="1:12" ht="15" x14ac:dyDescent="0.25">
      <c r="A164" s="23"/>
      <c r="B164" s="15"/>
      <c r="C164" s="11"/>
      <c r="D164" s="7" t="s">
        <v>24</v>
      </c>
      <c r="E164" s="42" t="s">
        <v>73</v>
      </c>
      <c r="F164" s="43">
        <v>200</v>
      </c>
      <c r="G164" s="43">
        <v>3</v>
      </c>
      <c r="H164" s="43">
        <v>1</v>
      </c>
      <c r="I164" s="43">
        <v>42</v>
      </c>
      <c r="J164" s="43">
        <v>189</v>
      </c>
      <c r="K164" s="44" t="s">
        <v>46</v>
      </c>
      <c r="L164" s="43"/>
    </row>
    <row r="165" spans="1:12" ht="15" x14ac:dyDescent="0.25">
      <c r="A165" s="23"/>
      <c r="B165" s="15"/>
      <c r="C165" s="11"/>
      <c r="D165" s="6" t="s">
        <v>23</v>
      </c>
      <c r="E165" s="42" t="s">
        <v>59</v>
      </c>
      <c r="F165" s="43">
        <v>40</v>
      </c>
      <c r="G165" s="43">
        <v>2.6</v>
      </c>
      <c r="H165" s="43">
        <v>0.5</v>
      </c>
      <c r="I165" s="43">
        <v>15.9</v>
      </c>
      <c r="J165" s="43">
        <v>79.2</v>
      </c>
      <c r="K165" s="44" t="s">
        <v>46</v>
      </c>
      <c r="L165" s="43"/>
    </row>
    <row r="166" spans="1:12" ht="15" x14ac:dyDescent="0.25">
      <c r="A166" s="23"/>
      <c r="B166" s="15"/>
      <c r="C166" s="11"/>
      <c r="D166" s="6" t="s">
        <v>47</v>
      </c>
      <c r="E166" s="42" t="s">
        <v>138</v>
      </c>
      <c r="F166" s="43">
        <v>30</v>
      </c>
      <c r="G166" s="43">
        <v>2.2000000000000002</v>
      </c>
      <c r="H166" s="43">
        <v>2.6</v>
      </c>
      <c r="I166" s="43">
        <v>16.7</v>
      </c>
      <c r="J166" s="43">
        <v>98.2</v>
      </c>
      <c r="K166" s="44" t="s">
        <v>46</v>
      </c>
      <c r="L166" s="43"/>
    </row>
    <row r="167" spans="1:12" ht="15" x14ac:dyDescent="0.25">
      <c r="A167" s="24"/>
      <c r="B167" s="17"/>
      <c r="C167" s="8"/>
      <c r="D167" s="18" t="s">
        <v>33</v>
      </c>
      <c r="E167" s="9"/>
      <c r="F167" s="19">
        <f>SUM(F160:F166)</f>
        <v>725</v>
      </c>
      <c r="G167" s="19">
        <f t="shared" ref="G167:J167" si="72">SUM(G160:G166)</f>
        <v>50.650000000000006</v>
      </c>
      <c r="H167" s="19">
        <f t="shared" si="72"/>
        <v>30.3</v>
      </c>
      <c r="I167" s="19">
        <f t="shared" si="72"/>
        <v>132.65</v>
      </c>
      <c r="J167" s="19">
        <f t="shared" si="72"/>
        <v>999.75000000000011</v>
      </c>
      <c r="K167" s="25"/>
      <c r="L167" s="19">
        <f t="shared" ref="L167" si="73">SUM(L160:L166)</f>
        <v>120</v>
      </c>
    </row>
    <row r="168" spans="1:12" ht="15" x14ac:dyDescent="0.25">
      <c r="A168" s="26">
        <f>A160</f>
        <v>2</v>
      </c>
      <c r="B168" s="13">
        <f>B160</f>
        <v>3</v>
      </c>
      <c r="C168" s="10" t="s">
        <v>25</v>
      </c>
      <c r="D168" s="7" t="s">
        <v>26</v>
      </c>
      <c r="E168" s="42" t="s">
        <v>75</v>
      </c>
      <c r="F168" s="43">
        <v>100</v>
      </c>
      <c r="G168" s="43">
        <v>1.1000000000000001</v>
      </c>
      <c r="H168" s="43">
        <v>0.2</v>
      </c>
      <c r="I168" s="43">
        <v>3.8</v>
      </c>
      <c r="J168" s="43">
        <v>21.4</v>
      </c>
      <c r="K168" s="44" t="s">
        <v>76</v>
      </c>
      <c r="L168" s="43">
        <v>120</v>
      </c>
    </row>
    <row r="169" spans="1:12" ht="15" x14ac:dyDescent="0.25">
      <c r="A169" s="23"/>
      <c r="B169" s="15"/>
      <c r="C169" s="11"/>
      <c r="D169" s="7" t="s">
        <v>27</v>
      </c>
      <c r="E169" s="42" t="s">
        <v>139</v>
      </c>
      <c r="F169" s="43">
        <v>250</v>
      </c>
      <c r="G169" s="43">
        <v>13.2</v>
      </c>
      <c r="H169" s="43">
        <v>12.9</v>
      </c>
      <c r="I169" s="43">
        <v>27.9</v>
      </c>
      <c r="J169" s="43">
        <v>280.2</v>
      </c>
      <c r="K169" s="44" t="s">
        <v>140</v>
      </c>
      <c r="L169" s="43"/>
    </row>
    <row r="170" spans="1:12" ht="15" x14ac:dyDescent="0.25">
      <c r="A170" s="23"/>
      <c r="B170" s="15"/>
      <c r="C170" s="11"/>
      <c r="D170" s="7" t="s">
        <v>28</v>
      </c>
      <c r="E170" s="42" t="s">
        <v>81</v>
      </c>
      <c r="F170" s="43">
        <v>100</v>
      </c>
      <c r="G170" s="43">
        <v>19.899999999999999</v>
      </c>
      <c r="H170" s="43">
        <v>25.5</v>
      </c>
      <c r="I170" s="43">
        <v>11.2</v>
      </c>
      <c r="J170" s="43">
        <v>354.1</v>
      </c>
      <c r="K170" s="44">
        <v>290</v>
      </c>
      <c r="L170" s="43"/>
    </row>
    <row r="171" spans="1:12" ht="15" x14ac:dyDescent="0.25">
      <c r="A171" s="23"/>
      <c r="B171" s="15"/>
      <c r="C171" s="11"/>
      <c r="D171" s="7" t="s">
        <v>29</v>
      </c>
      <c r="E171" s="42" t="s">
        <v>52</v>
      </c>
      <c r="F171" s="43">
        <v>200</v>
      </c>
      <c r="G171" s="43">
        <v>11</v>
      </c>
      <c r="H171" s="43">
        <v>11.2</v>
      </c>
      <c r="I171" s="43">
        <v>48</v>
      </c>
      <c r="J171" s="43">
        <v>336.4</v>
      </c>
      <c r="K171" s="44" t="s">
        <v>53</v>
      </c>
      <c r="L171" s="43"/>
    </row>
    <row r="172" spans="1:12" ht="15" x14ac:dyDescent="0.25">
      <c r="A172" s="23"/>
      <c r="B172" s="15"/>
      <c r="C172" s="11"/>
      <c r="D172" s="7" t="s">
        <v>30</v>
      </c>
      <c r="E172" s="42" t="s">
        <v>141</v>
      </c>
      <c r="F172" s="43">
        <v>200</v>
      </c>
      <c r="G172" s="43">
        <v>0.2</v>
      </c>
      <c r="H172" s="43">
        <v>0.1</v>
      </c>
      <c r="I172" s="43">
        <v>9.9</v>
      </c>
      <c r="J172" s="43">
        <v>41.6</v>
      </c>
      <c r="K172" s="44" t="s">
        <v>142</v>
      </c>
      <c r="L172" s="43"/>
    </row>
    <row r="173" spans="1:12" ht="15" x14ac:dyDescent="0.25">
      <c r="A173" s="23"/>
      <c r="B173" s="15"/>
      <c r="C173" s="11"/>
      <c r="D173" s="7" t="s">
        <v>31</v>
      </c>
      <c r="E173" s="42" t="s">
        <v>58</v>
      </c>
      <c r="F173" s="43">
        <v>40</v>
      </c>
      <c r="G173" s="43">
        <v>3</v>
      </c>
      <c r="H173" s="43">
        <v>0.3</v>
      </c>
      <c r="I173" s="43">
        <v>19.7</v>
      </c>
      <c r="J173" s="43">
        <v>93.7</v>
      </c>
      <c r="K173" s="44" t="s">
        <v>46</v>
      </c>
      <c r="L173" s="43"/>
    </row>
    <row r="174" spans="1:12" ht="15" x14ac:dyDescent="0.25">
      <c r="A174" s="23"/>
      <c r="B174" s="15"/>
      <c r="C174" s="11"/>
      <c r="D174" s="7" t="s">
        <v>32</v>
      </c>
      <c r="E174" s="42" t="s">
        <v>59</v>
      </c>
      <c r="F174" s="43">
        <v>40</v>
      </c>
      <c r="G174" s="43">
        <v>2.6</v>
      </c>
      <c r="H174" s="43">
        <v>0.5</v>
      </c>
      <c r="I174" s="43">
        <v>15.9</v>
      </c>
      <c r="J174" s="43">
        <v>79.2</v>
      </c>
      <c r="K174" s="44" t="s">
        <v>46</v>
      </c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SUM(F168:F176)</f>
        <v>930</v>
      </c>
      <c r="G177" s="19">
        <f t="shared" ref="G177:J177" si="74">SUM(G168:G176)</f>
        <v>51</v>
      </c>
      <c r="H177" s="19">
        <f t="shared" si="74"/>
        <v>50.699999999999996</v>
      </c>
      <c r="I177" s="19">
        <f t="shared" si="74"/>
        <v>136.4</v>
      </c>
      <c r="J177" s="19">
        <f t="shared" si="74"/>
        <v>1206.6000000000001</v>
      </c>
      <c r="K177" s="25"/>
      <c r="L177" s="19">
        <f t="shared" ref="L177" si="75">SUM(L168:L176)</f>
        <v>120</v>
      </c>
    </row>
    <row r="178" spans="1:12" ht="15" x14ac:dyDescent="0.2">
      <c r="A178" s="29">
        <f>A160</f>
        <v>2</v>
      </c>
      <c r="B178" s="30">
        <f>B160</f>
        <v>3</v>
      </c>
      <c r="C178" s="50" t="s">
        <v>4</v>
      </c>
      <c r="D178" s="51"/>
      <c r="E178" s="31"/>
      <c r="F178" s="32">
        <f>F167+F177</f>
        <v>1655</v>
      </c>
      <c r="G178" s="32">
        <f t="shared" ref="G178" si="76">G167+G177</f>
        <v>101.65</v>
      </c>
      <c r="H178" s="32">
        <f t="shared" ref="H178" si="77">H167+H177</f>
        <v>81</v>
      </c>
      <c r="I178" s="32">
        <f t="shared" ref="I178" si="78">I167+I177</f>
        <v>269.05</v>
      </c>
      <c r="J178" s="32">
        <f t="shared" ref="J178:L178" si="79">J167+J177</f>
        <v>2206.3500000000004</v>
      </c>
      <c r="K178" s="32"/>
      <c r="L178" s="32">
        <f t="shared" si="79"/>
        <v>240</v>
      </c>
    </row>
    <row r="179" spans="1:12" ht="15" x14ac:dyDescent="0.25">
      <c r="A179" s="20">
        <v>2</v>
      </c>
      <c r="B179" s="21">
        <v>4</v>
      </c>
      <c r="C179" s="22" t="s">
        <v>20</v>
      </c>
      <c r="D179" s="5" t="s">
        <v>21</v>
      </c>
      <c r="E179" s="39" t="s">
        <v>143</v>
      </c>
      <c r="F179" s="40">
        <v>200</v>
      </c>
      <c r="G179" s="40">
        <v>7.9</v>
      </c>
      <c r="H179" s="40">
        <v>11.6</v>
      </c>
      <c r="I179" s="40">
        <v>31</v>
      </c>
      <c r="J179" s="40">
        <v>259.7</v>
      </c>
      <c r="K179" s="41">
        <v>173</v>
      </c>
      <c r="L179" s="40">
        <v>120</v>
      </c>
    </row>
    <row r="180" spans="1:12" ht="15" x14ac:dyDescent="0.25">
      <c r="A180" s="23"/>
      <c r="B180" s="15"/>
      <c r="C180" s="11"/>
      <c r="D180" s="6" t="s">
        <v>47</v>
      </c>
      <c r="E180" s="42" t="s">
        <v>48</v>
      </c>
      <c r="F180" s="43">
        <v>15</v>
      </c>
      <c r="G180" s="43">
        <v>0.15</v>
      </c>
      <c r="H180" s="43">
        <v>11.6</v>
      </c>
      <c r="I180" s="43">
        <v>0.15</v>
      </c>
      <c r="J180" s="43">
        <v>99.15</v>
      </c>
      <c r="K180" s="44">
        <v>14</v>
      </c>
      <c r="L180" s="43"/>
    </row>
    <row r="181" spans="1:12" ht="15" x14ac:dyDescent="0.25">
      <c r="A181" s="23"/>
      <c r="B181" s="15"/>
      <c r="C181" s="11"/>
      <c r="D181" s="7" t="s">
        <v>22</v>
      </c>
      <c r="E181" s="42" t="s">
        <v>43</v>
      </c>
      <c r="F181" s="43">
        <v>200</v>
      </c>
      <c r="G181" s="43">
        <v>0.2</v>
      </c>
      <c r="H181" s="43">
        <v>0</v>
      </c>
      <c r="I181" s="43">
        <v>6.4</v>
      </c>
      <c r="J181" s="43">
        <v>26.8</v>
      </c>
      <c r="K181" s="44" t="s">
        <v>44</v>
      </c>
      <c r="L181" s="43"/>
    </row>
    <row r="182" spans="1:12" ht="15" x14ac:dyDescent="0.25">
      <c r="A182" s="23"/>
      <c r="B182" s="15"/>
      <c r="C182" s="11"/>
      <c r="D182" s="7" t="s">
        <v>23</v>
      </c>
      <c r="E182" s="42" t="s">
        <v>58</v>
      </c>
      <c r="F182" s="43">
        <v>40</v>
      </c>
      <c r="G182" s="43">
        <v>3</v>
      </c>
      <c r="H182" s="43">
        <v>0.3</v>
      </c>
      <c r="I182" s="43">
        <v>19.7</v>
      </c>
      <c r="J182" s="43">
        <v>93.7</v>
      </c>
      <c r="K182" s="44" t="s">
        <v>46</v>
      </c>
      <c r="L182" s="43"/>
    </row>
    <row r="183" spans="1:12" ht="15" x14ac:dyDescent="0.25">
      <c r="A183" s="23"/>
      <c r="B183" s="15"/>
      <c r="C183" s="11"/>
      <c r="D183" s="7" t="s">
        <v>24</v>
      </c>
      <c r="E183" s="42" t="s">
        <v>45</v>
      </c>
      <c r="F183" s="43">
        <v>200</v>
      </c>
      <c r="G183" s="43">
        <v>0.8</v>
      </c>
      <c r="H183" s="43">
        <v>0.8</v>
      </c>
      <c r="I183" s="43">
        <v>19.600000000000001</v>
      </c>
      <c r="J183" s="43">
        <v>88.8</v>
      </c>
      <c r="K183" s="44" t="s">
        <v>46</v>
      </c>
      <c r="L183" s="43"/>
    </row>
    <row r="184" spans="1:12" ht="15" x14ac:dyDescent="0.25">
      <c r="A184" s="23"/>
      <c r="B184" s="15"/>
      <c r="C184" s="11"/>
      <c r="D184" s="6" t="s">
        <v>23</v>
      </c>
      <c r="E184" s="42" t="s">
        <v>59</v>
      </c>
      <c r="F184" s="43">
        <v>40</v>
      </c>
      <c r="G184" s="43">
        <v>2.6</v>
      </c>
      <c r="H184" s="43">
        <v>0.5</v>
      </c>
      <c r="I184" s="43">
        <v>15.9</v>
      </c>
      <c r="J184" s="43">
        <v>79.2</v>
      </c>
      <c r="K184" s="44" t="s">
        <v>46</v>
      </c>
      <c r="L184" s="43"/>
    </row>
    <row r="185" spans="1:12" ht="15" x14ac:dyDescent="0.25">
      <c r="A185" s="23"/>
      <c r="B185" s="15"/>
      <c r="C185" s="11"/>
      <c r="D185" s="6" t="s">
        <v>47</v>
      </c>
      <c r="E185" s="42" t="s">
        <v>49</v>
      </c>
      <c r="F185" s="43">
        <v>75</v>
      </c>
      <c r="G185" s="43">
        <v>5.4</v>
      </c>
      <c r="H185" s="43">
        <v>3.8</v>
      </c>
      <c r="I185" s="43">
        <v>32</v>
      </c>
      <c r="J185" s="43">
        <v>183.8</v>
      </c>
      <c r="K185" s="44">
        <v>769</v>
      </c>
      <c r="L185" s="43"/>
    </row>
    <row r="186" spans="1:12" ht="15" x14ac:dyDescent="0.25">
      <c r="A186" s="23"/>
      <c r="B186" s="15"/>
      <c r="C186" s="11"/>
      <c r="D186" s="6" t="s">
        <v>47</v>
      </c>
      <c r="E186" s="42" t="s">
        <v>122</v>
      </c>
      <c r="F186" s="43">
        <v>20</v>
      </c>
      <c r="G186" s="43">
        <v>4.5999999999999996</v>
      </c>
      <c r="H186" s="43">
        <v>5.9</v>
      </c>
      <c r="I186" s="43">
        <v>0</v>
      </c>
      <c r="J186" s="43">
        <v>71.599999999999994</v>
      </c>
      <c r="K186" s="44">
        <v>15</v>
      </c>
      <c r="L186" s="43"/>
    </row>
    <row r="187" spans="1:12" ht="15.75" customHeight="1" x14ac:dyDescent="0.25">
      <c r="A187" s="24"/>
      <c r="B187" s="17"/>
      <c r="C187" s="8"/>
      <c r="D187" s="18" t="s">
        <v>33</v>
      </c>
      <c r="E187" s="9"/>
      <c r="F187" s="19">
        <f>SUM(F179:F186)</f>
        <v>790</v>
      </c>
      <c r="G187" s="19">
        <f t="shared" ref="G187:J187" si="80">SUM(G179:G186)</f>
        <v>24.65</v>
      </c>
      <c r="H187" s="19">
        <f t="shared" si="80"/>
        <v>34.5</v>
      </c>
      <c r="I187" s="19">
        <f t="shared" si="80"/>
        <v>124.75</v>
      </c>
      <c r="J187" s="19">
        <f t="shared" si="80"/>
        <v>902.75000000000011</v>
      </c>
      <c r="K187" s="25"/>
      <c r="L187" s="19">
        <f t="shared" ref="L187" si="81">SUM(L179:L186)</f>
        <v>120</v>
      </c>
    </row>
    <row r="188" spans="1:12" ht="15" x14ac:dyDescent="0.25">
      <c r="A188" s="26">
        <f>A179</f>
        <v>2</v>
      </c>
      <c r="B188" s="13">
        <f>B179</f>
        <v>4</v>
      </c>
      <c r="C188" s="10" t="s">
        <v>25</v>
      </c>
      <c r="D188" s="7" t="s">
        <v>26</v>
      </c>
      <c r="E188" s="42" t="s">
        <v>123</v>
      </c>
      <c r="F188" s="43">
        <v>60</v>
      </c>
      <c r="G188" s="43">
        <v>0.5</v>
      </c>
      <c r="H188" s="43">
        <v>0.1</v>
      </c>
      <c r="I188" s="43">
        <v>1.5</v>
      </c>
      <c r="J188" s="43">
        <v>8.5</v>
      </c>
      <c r="K188" s="44" t="s">
        <v>63</v>
      </c>
      <c r="L188" s="43">
        <v>120</v>
      </c>
    </row>
    <row r="189" spans="1:12" ht="15" x14ac:dyDescent="0.25">
      <c r="A189" s="23"/>
      <c r="B189" s="15"/>
      <c r="C189" s="11"/>
      <c r="D189" s="7" t="s">
        <v>27</v>
      </c>
      <c r="E189" s="42" t="s">
        <v>144</v>
      </c>
      <c r="F189" s="43">
        <v>250</v>
      </c>
      <c r="G189" s="43">
        <v>6.3</v>
      </c>
      <c r="H189" s="43">
        <v>13.4</v>
      </c>
      <c r="I189" s="43">
        <v>16.8</v>
      </c>
      <c r="J189" s="43">
        <v>212.8</v>
      </c>
      <c r="K189" s="44" t="s">
        <v>145</v>
      </c>
      <c r="L189" s="43"/>
    </row>
    <row r="190" spans="1:12" ht="15" x14ac:dyDescent="0.25">
      <c r="A190" s="23"/>
      <c r="B190" s="15"/>
      <c r="C190" s="11"/>
      <c r="D190" s="7" t="s">
        <v>28</v>
      </c>
      <c r="E190" s="42" t="s">
        <v>146</v>
      </c>
      <c r="F190" s="43">
        <v>90</v>
      </c>
      <c r="G190" s="43">
        <v>19.100000000000001</v>
      </c>
      <c r="H190" s="43">
        <v>11.8</v>
      </c>
      <c r="I190" s="43">
        <v>12.8</v>
      </c>
      <c r="J190" s="43">
        <v>233.8</v>
      </c>
      <c r="K190" s="44" t="s">
        <v>147</v>
      </c>
      <c r="L190" s="43"/>
    </row>
    <row r="191" spans="1:12" ht="15" x14ac:dyDescent="0.25">
      <c r="A191" s="23"/>
      <c r="B191" s="15"/>
      <c r="C191" s="11"/>
      <c r="D191" s="7" t="s">
        <v>29</v>
      </c>
      <c r="E191" s="42" t="s">
        <v>67</v>
      </c>
      <c r="F191" s="43">
        <v>200</v>
      </c>
      <c r="G191" s="43">
        <v>5.2</v>
      </c>
      <c r="H191" s="43">
        <v>20.6</v>
      </c>
      <c r="I191" s="43">
        <v>14.8</v>
      </c>
      <c r="J191" s="43">
        <v>265.2</v>
      </c>
      <c r="K191" s="44" t="s">
        <v>68</v>
      </c>
      <c r="L191" s="43"/>
    </row>
    <row r="192" spans="1:12" ht="15" x14ac:dyDescent="0.25">
      <c r="A192" s="23"/>
      <c r="B192" s="15"/>
      <c r="C192" s="11"/>
      <c r="D192" s="7" t="s">
        <v>30</v>
      </c>
      <c r="E192" s="42" t="s">
        <v>148</v>
      </c>
      <c r="F192" s="43">
        <v>200</v>
      </c>
      <c r="G192" s="43">
        <v>0.1</v>
      </c>
      <c r="H192" s="43">
        <v>0</v>
      </c>
      <c r="I192" s="43">
        <v>7</v>
      </c>
      <c r="J192" s="43">
        <v>28.8</v>
      </c>
      <c r="K192" s="44" t="s">
        <v>149</v>
      </c>
      <c r="L192" s="43"/>
    </row>
    <row r="193" spans="1:12" ht="15" x14ac:dyDescent="0.25">
      <c r="A193" s="23"/>
      <c r="B193" s="15"/>
      <c r="C193" s="11"/>
      <c r="D193" s="7" t="s">
        <v>31</v>
      </c>
      <c r="E193" s="42" t="s">
        <v>58</v>
      </c>
      <c r="F193" s="43">
        <v>40</v>
      </c>
      <c r="G193" s="43">
        <v>3</v>
      </c>
      <c r="H193" s="43">
        <v>0.3</v>
      </c>
      <c r="I193" s="43">
        <v>19.7</v>
      </c>
      <c r="J193" s="43">
        <v>93.7</v>
      </c>
      <c r="K193" s="44" t="s">
        <v>46</v>
      </c>
      <c r="L193" s="43"/>
    </row>
    <row r="194" spans="1:12" ht="15" x14ac:dyDescent="0.25">
      <c r="A194" s="23"/>
      <c r="B194" s="15"/>
      <c r="C194" s="11"/>
      <c r="D194" s="7" t="s">
        <v>32</v>
      </c>
      <c r="E194" s="42" t="s">
        <v>59</v>
      </c>
      <c r="F194" s="43">
        <v>40</v>
      </c>
      <c r="G194" s="43">
        <v>2.6</v>
      </c>
      <c r="H194" s="43">
        <v>0.5</v>
      </c>
      <c r="I194" s="43">
        <v>15.9</v>
      </c>
      <c r="J194" s="43">
        <v>79.2</v>
      </c>
      <c r="K194" s="44" t="s">
        <v>46</v>
      </c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4"/>
      <c r="B197" s="17"/>
      <c r="C197" s="8"/>
      <c r="D197" s="18" t="s">
        <v>33</v>
      </c>
      <c r="E197" s="9"/>
      <c r="F197" s="19">
        <f>SUM(F188:F196)</f>
        <v>880</v>
      </c>
      <c r="G197" s="19">
        <f t="shared" ref="G197:J197" si="82">SUM(G188:G196)</f>
        <v>36.800000000000004</v>
      </c>
      <c r="H197" s="19">
        <f t="shared" si="82"/>
        <v>46.7</v>
      </c>
      <c r="I197" s="19">
        <f t="shared" si="82"/>
        <v>88.500000000000014</v>
      </c>
      <c r="J197" s="19">
        <f t="shared" si="82"/>
        <v>922</v>
      </c>
      <c r="K197" s="25"/>
      <c r="L197" s="19">
        <f t="shared" ref="L197" si="83">SUM(L188:L196)</f>
        <v>120</v>
      </c>
    </row>
    <row r="198" spans="1:12" ht="15.75" thickBot="1" x14ac:dyDescent="0.25">
      <c r="A198" s="29">
        <f>A179</f>
        <v>2</v>
      </c>
      <c r="B198" s="30">
        <f>B179</f>
        <v>4</v>
      </c>
      <c r="C198" s="50" t="s">
        <v>4</v>
      </c>
      <c r="D198" s="51"/>
      <c r="E198" s="31"/>
      <c r="F198" s="32">
        <f>F187+F197</f>
        <v>1670</v>
      </c>
      <c r="G198" s="32">
        <f t="shared" ref="G198" si="84">G187+G197</f>
        <v>61.45</v>
      </c>
      <c r="H198" s="32">
        <f t="shared" ref="H198" si="85">H187+H197</f>
        <v>81.2</v>
      </c>
      <c r="I198" s="32">
        <f t="shared" ref="I198" si="86">I187+I197</f>
        <v>213.25</v>
      </c>
      <c r="J198" s="32">
        <f t="shared" ref="J198:L198" si="87">J187+J197</f>
        <v>1824.75</v>
      </c>
      <c r="K198" s="32"/>
      <c r="L198" s="32">
        <f t="shared" si="87"/>
        <v>240</v>
      </c>
    </row>
    <row r="199" spans="1:12" ht="15" x14ac:dyDescent="0.25">
      <c r="A199" s="20">
        <v>2</v>
      </c>
      <c r="B199" s="21">
        <v>5</v>
      </c>
      <c r="C199" s="22" t="s">
        <v>20</v>
      </c>
      <c r="D199" s="5" t="s">
        <v>21</v>
      </c>
      <c r="E199" s="39" t="s">
        <v>150</v>
      </c>
      <c r="F199" s="40">
        <v>200</v>
      </c>
      <c r="G199" s="40">
        <v>25.4</v>
      </c>
      <c r="H199" s="40">
        <v>33.700000000000003</v>
      </c>
      <c r="I199" s="40">
        <v>4</v>
      </c>
      <c r="J199" s="40">
        <v>421</v>
      </c>
      <c r="K199" s="41" t="s">
        <v>151</v>
      </c>
      <c r="L199" s="40">
        <v>120</v>
      </c>
    </row>
    <row r="200" spans="1:12" ht="15" x14ac:dyDescent="0.25">
      <c r="A200" s="23"/>
      <c r="B200" s="15"/>
      <c r="C200" s="11"/>
      <c r="D200" s="6" t="s">
        <v>47</v>
      </c>
      <c r="E200" s="42" t="s">
        <v>48</v>
      </c>
      <c r="F200" s="43">
        <v>15</v>
      </c>
      <c r="G200" s="43">
        <v>0.15</v>
      </c>
      <c r="H200" s="43">
        <v>11.6</v>
      </c>
      <c r="I200" s="43">
        <v>0.15</v>
      </c>
      <c r="J200" s="43">
        <v>99.15</v>
      </c>
      <c r="K200" s="44">
        <v>14</v>
      </c>
      <c r="L200" s="43"/>
    </row>
    <row r="201" spans="1:12" ht="15" x14ac:dyDescent="0.25">
      <c r="A201" s="23"/>
      <c r="B201" s="15"/>
      <c r="C201" s="11"/>
      <c r="D201" s="7" t="s">
        <v>22</v>
      </c>
      <c r="E201" s="42" t="s">
        <v>61</v>
      </c>
      <c r="F201" s="43">
        <v>200</v>
      </c>
      <c r="G201" s="43">
        <v>2.2999999999999998</v>
      </c>
      <c r="H201" s="43">
        <v>2</v>
      </c>
      <c r="I201" s="43">
        <v>10.5</v>
      </c>
      <c r="J201" s="43">
        <v>69.2</v>
      </c>
      <c r="K201" s="44">
        <v>383</v>
      </c>
      <c r="L201" s="43"/>
    </row>
    <row r="202" spans="1:12" ht="15" x14ac:dyDescent="0.25">
      <c r="A202" s="23"/>
      <c r="B202" s="15"/>
      <c r="C202" s="11"/>
      <c r="D202" s="7" t="s">
        <v>23</v>
      </c>
      <c r="E202" s="42" t="s">
        <v>58</v>
      </c>
      <c r="F202" s="43">
        <v>40</v>
      </c>
      <c r="G202" s="43">
        <v>3</v>
      </c>
      <c r="H202" s="43">
        <v>0.3</v>
      </c>
      <c r="I202" s="43">
        <v>19.7</v>
      </c>
      <c r="J202" s="43">
        <v>93.7</v>
      </c>
      <c r="K202" s="44" t="s">
        <v>46</v>
      </c>
      <c r="L202" s="43"/>
    </row>
    <row r="203" spans="1:12" ht="15" x14ac:dyDescent="0.25">
      <c r="A203" s="23"/>
      <c r="B203" s="15"/>
      <c r="C203" s="11"/>
      <c r="D203" s="7" t="s">
        <v>24</v>
      </c>
      <c r="E203" s="42" t="s">
        <v>101</v>
      </c>
      <c r="F203" s="43">
        <v>200</v>
      </c>
      <c r="G203" s="43">
        <v>1.6</v>
      </c>
      <c r="H203" s="43">
        <v>0.8</v>
      </c>
      <c r="I203" s="43">
        <v>16.2</v>
      </c>
      <c r="J203" s="43">
        <v>78.400000000000006</v>
      </c>
      <c r="K203" s="44" t="s">
        <v>46</v>
      </c>
      <c r="L203" s="43"/>
    </row>
    <row r="204" spans="1:12" ht="15" x14ac:dyDescent="0.25">
      <c r="A204" s="23"/>
      <c r="B204" s="15"/>
      <c r="C204" s="11"/>
      <c r="D204" s="6" t="s">
        <v>23</v>
      </c>
      <c r="E204" s="42" t="s">
        <v>59</v>
      </c>
      <c r="F204" s="43">
        <v>40</v>
      </c>
      <c r="G204" s="43">
        <v>2.6</v>
      </c>
      <c r="H204" s="43">
        <v>0.5</v>
      </c>
      <c r="I204" s="43">
        <v>15.9</v>
      </c>
      <c r="J204" s="43">
        <v>79.2</v>
      </c>
      <c r="K204" s="44" t="s">
        <v>46</v>
      </c>
      <c r="L204" s="43"/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.75" customHeight="1" x14ac:dyDescent="0.25">
      <c r="A206" s="24"/>
      <c r="B206" s="17"/>
      <c r="C206" s="8"/>
      <c r="D206" s="18" t="s">
        <v>33</v>
      </c>
      <c r="E206" s="9"/>
      <c r="F206" s="19">
        <f>SUM(F199:F205)</f>
        <v>695</v>
      </c>
      <c r="G206" s="19">
        <f t="shared" ref="G206:J206" si="88">SUM(G199:G205)</f>
        <v>35.049999999999997</v>
      </c>
      <c r="H206" s="19">
        <f t="shared" si="88"/>
        <v>48.9</v>
      </c>
      <c r="I206" s="19">
        <f t="shared" si="88"/>
        <v>66.45</v>
      </c>
      <c r="J206" s="19">
        <f t="shared" si="88"/>
        <v>840.65000000000009</v>
      </c>
      <c r="K206" s="25"/>
      <c r="L206" s="19">
        <f t="shared" ref="L206" si="89">SUM(L199:L205)</f>
        <v>120</v>
      </c>
    </row>
    <row r="207" spans="1:12" ht="15" x14ac:dyDescent="0.25">
      <c r="A207" s="26">
        <f>A199</f>
        <v>2</v>
      </c>
      <c r="B207" s="13">
        <f>B199</f>
        <v>5</v>
      </c>
      <c r="C207" s="10" t="s">
        <v>25</v>
      </c>
      <c r="D207" s="7" t="s">
        <v>26</v>
      </c>
      <c r="E207" s="42" t="s">
        <v>50</v>
      </c>
      <c r="F207" s="43">
        <v>60</v>
      </c>
      <c r="G207" s="43">
        <v>0.8</v>
      </c>
      <c r="H207" s="43">
        <v>0.1</v>
      </c>
      <c r="I207" s="43">
        <v>2.9</v>
      </c>
      <c r="J207" s="43">
        <v>15.4</v>
      </c>
      <c r="K207" s="44" t="s">
        <v>51</v>
      </c>
      <c r="L207" s="43">
        <v>120</v>
      </c>
    </row>
    <row r="208" spans="1:12" ht="15" x14ac:dyDescent="0.25">
      <c r="A208" s="23"/>
      <c r="B208" s="15"/>
      <c r="C208" s="11"/>
      <c r="D208" s="7" t="s">
        <v>27</v>
      </c>
      <c r="E208" s="42" t="s">
        <v>152</v>
      </c>
      <c r="F208" s="43">
        <v>250</v>
      </c>
      <c r="G208" s="43">
        <v>8.4</v>
      </c>
      <c r="H208" s="43">
        <v>5.7</v>
      </c>
      <c r="I208" s="43">
        <v>20.3</v>
      </c>
      <c r="J208" s="43">
        <v>166.4</v>
      </c>
      <c r="K208" s="44" t="s">
        <v>153</v>
      </c>
      <c r="L208" s="43"/>
    </row>
    <row r="209" spans="1:12" ht="15" x14ac:dyDescent="0.25">
      <c r="A209" s="23"/>
      <c r="B209" s="15"/>
      <c r="C209" s="11"/>
      <c r="D209" s="7" t="s">
        <v>28</v>
      </c>
      <c r="E209" s="42" t="s">
        <v>154</v>
      </c>
      <c r="F209" s="43">
        <v>100</v>
      </c>
      <c r="G209" s="43">
        <v>13.5</v>
      </c>
      <c r="H209" s="43">
        <v>18</v>
      </c>
      <c r="I209" s="43">
        <v>5.8</v>
      </c>
      <c r="J209" s="43">
        <v>239.5</v>
      </c>
      <c r="K209" s="44" t="s">
        <v>155</v>
      </c>
      <c r="L209" s="43"/>
    </row>
    <row r="210" spans="1:12" ht="15" x14ac:dyDescent="0.25">
      <c r="A210" s="23"/>
      <c r="B210" s="15"/>
      <c r="C210" s="11"/>
      <c r="D210" s="7" t="s">
        <v>29</v>
      </c>
      <c r="E210" s="42" t="s">
        <v>104</v>
      </c>
      <c r="F210" s="43">
        <v>200</v>
      </c>
      <c r="G210" s="43">
        <v>6.9</v>
      </c>
      <c r="H210" s="43">
        <v>12.9</v>
      </c>
      <c r="I210" s="43">
        <v>30.8</v>
      </c>
      <c r="J210" s="43">
        <v>266.39999999999998</v>
      </c>
      <c r="K210" s="44" t="s">
        <v>105</v>
      </c>
      <c r="L210" s="43"/>
    </row>
    <row r="211" spans="1:12" ht="15" x14ac:dyDescent="0.25">
      <c r="A211" s="23"/>
      <c r="B211" s="15"/>
      <c r="C211" s="11"/>
      <c r="D211" s="7" t="s">
        <v>30</v>
      </c>
      <c r="E211" s="42" t="s">
        <v>156</v>
      </c>
      <c r="F211" s="43">
        <v>200</v>
      </c>
      <c r="G211" s="43">
        <v>0.2</v>
      </c>
      <c r="H211" s="43">
        <v>0</v>
      </c>
      <c r="I211" s="43">
        <v>15.4</v>
      </c>
      <c r="J211" s="43">
        <v>62.3</v>
      </c>
      <c r="K211" s="44">
        <v>635</v>
      </c>
      <c r="L211" s="43"/>
    </row>
    <row r="212" spans="1:12" ht="15" x14ac:dyDescent="0.25">
      <c r="A212" s="23"/>
      <c r="B212" s="15"/>
      <c r="C212" s="11"/>
      <c r="D212" s="7" t="s">
        <v>31</v>
      </c>
      <c r="E212" s="42" t="s">
        <v>58</v>
      </c>
      <c r="F212" s="43">
        <v>40</v>
      </c>
      <c r="G212" s="43">
        <v>3</v>
      </c>
      <c r="H212" s="43">
        <v>0.3</v>
      </c>
      <c r="I212" s="43">
        <v>19.7</v>
      </c>
      <c r="J212" s="43">
        <v>93.7</v>
      </c>
      <c r="K212" s="44" t="s">
        <v>46</v>
      </c>
      <c r="L212" s="43"/>
    </row>
    <row r="213" spans="1:12" ht="15" x14ac:dyDescent="0.25">
      <c r="A213" s="23"/>
      <c r="B213" s="15"/>
      <c r="C213" s="11"/>
      <c r="D213" s="7" t="s">
        <v>32</v>
      </c>
      <c r="E213" s="42" t="s">
        <v>59</v>
      </c>
      <c r="F213" s="43">
        <v>40</v>
      </c>
      <c r="G213" s="43">
        <v>2.6</v>
      </c>
      <c r="H213" s="43">
        <v>0.5</v>
      </c>
      <c r="I213" s="43">
        <v>15.9</v>
      </c>
      <c r="J213" s="43">
        <v>79.2</v>
      </c>
      <c r="K213" s="44" t="s">
        <v>46</v>
      </c>
      <c r="L213" s="43"/>
    </row>
    <row r="214" spans="1:12" ht="15" x14ac:dyDescent="0.2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4"/>
      <c r="B216" s="17"/>
      <c r="C216" s="8"/>
      <c r="D216" s="18" t="s">
        <v>33</v>
      </c>
      <c r="E216" s="9"/>
      <c r="F216" s="19">
        <f>SUM(F207:F215)</f>
        <v>890</v>
      </c>
      <c r="G216" s="19">
        <f t="shared" ref="G216:J216" si="90">SUM(G207:G215)</f>
        <v>35.4</v>
      </c>
      <c r="H216" s="19">
        <f t="shared" si="90"/>
        <v>37.5</v>
      </c>
      <c r="I216" s="19">
        <f t="shared" si="90"/>
        <v>110.80000000000001</v>
      </c>
      <c r="J216" s="19">
        <f t="shared" si="90"/>
        <v>922.90000000000009</v>
      </c>
      <c r="K216" s="25"/>
      <c r="L216" s="19">
        <f t="shared" ref="L216" si="91">SUM(L207:L215)</f>
        <v>120</v>
      </c>
    </row>
    <row r="217" spans="1:12" ht="15.75" thickBot="1" x14ac:dyDescent="0.25">
      <c r="A217" s="29">
        <f>A199</f>
        <v>2</v>
      </c>
      <c r="B217" s="30">
        <f>B199</f>
        <v>5</v>
      </c>
      <c r="C217" s="50" t="s">
        <v>4</v>
      </c>
      <c r="D217" s="51"/>
      <c r="E217" s="31"/>
      <c r="F217" s="32">
        <f>F206+F216</f>
        <v>1585</v>
      </c>
      <c r="G217" s="32">
        <f t="shared" ref="G217:J217" si="92">G206+G216</f>
        <v>70.449999999999989</v>
      </c>
      <c r="H217" s="32">
        <f t="shared" si="92"/>
        <v>86.4</v>
      </c>
      <c r="I217" s="32">
        <f t="shared" si="92"/>
        <v>177.25</v>
      </c>
      <c r="J217" s="32">
        <f t="shared" si="92"/>
        <v>1763.5500000000002</v>
      </c>
      <c r="K217" s="32"/>
      <c r="L217" s="32">
        <f t="shared" ref="L217" si="93">L206+L216</f>
        <v>240</v>
      </c>
    </row>
    <row r="218" spans="1:12" ht="15" x14ac:dyDescent="0.25">
      <c r="A218" s="20">
        <v>2</v>
      </c>
      <c r="B218" s="21">
        <v>6</v>
      </c>
      <c r="C218" s="22" t="s">
        <v>20</v>
      </c>
      <c r="D218" s="5" t="s">
        <v>21</v>
      </c>
      <c r="E218" s="39" t="s">
        <v>132</v>
      </c>
      <c r="F218" s="40">
        <v>150</v>
      </c>
      <c r="G218" s="40">
        <v>5.7</v>
      </c>
      <c r="H218" s="40">
        <v>9.6</v>
      </c>
      <c r="I218" s="40">
        <v>34.5</v>
      </c>
      <c r="J218" s="40">
        <v>247</v>
      </c>
      <c r="K218" s="41">
        <v>174</v>
      </c>
      <c r="L218" s="40">
        <v>120</v>
      </c>
    </row>
    <row r="219" spans="1:12" ht="15" x14ac:dyDescent="0.25">
      <c r="A219" s="23"/>
      <c r="B219" s="15"/>
      <c r="C219" s="11"/>
      <c r="D219" s="6" t="s">
        <v>47</v>
      </c>
      <c r="E219" s="42" t="s">
        <v>122</v>
      </c>
      <c r="F219" s="43">
        <v>20</v>
      </c>
      <c r="G219" s="43">
        <v>4.5999999999999996</v>
      </c>
      <c r="H219" s="43">
        <v>5.9</v>
      </c>
      <c r="I219" s="43">
        <v>0</v>
      </c>
      <c r="J219" s="43">
        <v>71.599999999999994</v>
      </c>
      <c r="K219" s="44">
        <v>15</v>
      </c>
      <c r="L219" s="43"/>
    </row>
    <row r="220" spans="1:12" ht="15" x14ac:dyDescent="0.25">
      <c r="A220" s="23"/>
      <c r="B220" s="15"/>
      <c r="C220" s="11"/>
      <c r="D220" s="7" t="s">
        <v>22</v>
      </c>
      <c r="E220" s="42" t="s">
        <v>43</v>
      </c>
      <c r="F220" s="43">
        <v>200</v>
      </c>
      <c r="G220" s="43">
        <v>0.2</v>
      </c>
      <c r="H220" s="43">
        <v>0</v>
      </c>
      <c r="I220" s="43">
        <v>6.4</v>
      </c>
      <c r="J220" s="43">
        <v>26.8</v>
      </c>
      <c r="K220" s="44" t="s">
        <v>44</v>
      </c>
      <c r="L220" s="43"/>
    </row>
    <row r="221" spans="1:12" ht="15" x14ac:dyDescent="0.25">
      <c r="A221" s="23"/>
      <c r="B221" s="15"/>
      <c r="C221" s="11"/>
      <c r="D221" s="7" t="s">
        <v>23</v>
      </c>
      <c r="E221" s="42" t="s">
        <v>58</v>
      </c>
      <c r="F221" s="43">
        <v>40</v>
      </c>
      <c r="G221" s="43">
        <v>3</v>
      </c>
      <c r="H221" s="43">
        <v>0.3</v>
      </c>
      <c r="I221" s="43">
        <v>19.7</v>
      </c>
      <c r="J221" s="43">
        <v>93.7</v>
      </c>
      <c r="K221" s="44" t="s">
        <v>46</v>
      </c>
      <c r="L221" s="43"/>
    </row>
    <row r="222" spans="1:12" ht="15" x14ac:dyDescent="0.25">
      <c r="A222" s="23"/>
      <c r="B222" s="15"/>
      <c r="C222" s="11"/>
      <c r="D222" s="7" t="s">
        <v>24</v>
      </c>
      <c r="E222" s="42" t="s">
        <v>62</v>
      </c>
      <c r="F222" s="43">
        <v>250</v>
      </c>
      <c r="G222" s="43">
        <v>2.2999999999999998</v>
      </c>
      <c r="H222" s="43">
        <v>0.5</v>
      </c>
      <c r="I222" s="43">
        <v>20.3</v>
      </c>
      <c r="J222" s="43">
        <v>94.5</v>
      </c>
      <c r="K222" s="44" t="s">
        <v>46</v>
      </c>
      <c r="L222" s="43"/>
    </row>
    <row r="223" spans="1:12" ht="15" x14ac:dyDescent="0.25">
      <c r="A223" s="23"/>
      <c r="B223" s="15"/>
      <c r="C223" s="11"/>
      <c r="D223" s="6" t="s">
        <v>23</v>
      </c>
      <c r="E223" s="42" t="s">
        <v>59</v>
      </c>
      <c r="F223" s="43">
        <v>40</v>
      </c>
      <c r="G223" s="43">
        <v>2.6</v>
      </c>
      <c r="H223" s="43">
        <v>0.5</v>
      </c>
      <c r="I223" s="43">
        <v>15.9</v>
      </c>
      <c r="J223" s="43">
        <v>79.2</v>
      </c>
      <c r="K223" s="44" t="s">
        <v>46</v>
      </c>
      <c r="L223" s="43"/>
    </row>
    <row r="224" spans="1:12" ht="15" x14ac:dyDescent="0.25">
      <c r="A224" s="23"/>
      <c r="B224" s="15"/>
      <c r="C224" s="11"/>
      <c r="D224" s="6" t="s">
        <v>47</v>
      </c>
      <c r="E224" s="42" t="s">
        <v>48</v>
      </c>
      <c r="F224" s="43">
        <v>15</v>
      </c>
      <c r="G224" s="43">
        <v>0.15</v>
      </c>
      <c r="H224" s="43">
        <v>11.6</v>
      </c>
      <c r="I224" s="43">
        <v>0.15</v>
      </c>
      <c r="J224" s="43">
        <v>99.15</v>
      </c>
      <c r="K224" s="44">
        <v>14</v>
      </c>
      <c r="L224" s="43"/>
    </row>
    <row r="225" spans="1:12" ht="15.75" customHeight="1" x14ac:dyDescent="0.25">
      <c r="A225" s="24"/>
      <c r="B225" s="17"/>
      <c r="C225" s="8"/>
      <c r="D225" s="18" t="s">
        <v>33</v>
      </c>
      <c r="E225" s="9"/>
      <c r="F225" s="19">
        <f>SUM(F218:F224)</f>
        <v>715</v>
      </c>
      <c r="G225" s="19">
        <f t="shared" ref="G225:J225" si="94">SUM(G218:G224)</f>
        <v>18.55</v>
      </c>
      <c r="H225" s="19">
        <f t="shared" si="94"/>
        <v>28.4</v>
      </c>
      <c r="I225" s="19">
        <f t="shared" si="94"/>
        <v>96.95</v>
      </c>
      <c r="J225" s="19">
        <f t="shared" si="94"/>
        <v>711.95</v>
      </c>
      <c r="K225" s="25"/>
      <c r="L225" s="19">
        <f t="shared" ref="L225" si="95">SUM(L218:L224)</f>
        <v>120</v>
      </c>
    </row>
    <row r="226" spans="1:12" ht="15" x14ac:dyDescent="0.25">
      <c r="A226" s="26">
        <f>A218</f>
        <v>2</v>
      </c>
      <c r="B226" s="13">
        <f>B218</f>
        <v>6</v>
      </c>
      <c r="C226" s="10" t="s">
        <v>25</v>
      </c>
      <c r="D226" s="7" t="s">
        <v>26</v>
      </c>
      <c r="E226" s="42" t="s">
        <v>75</v>
      </c>
      <c r="F226" s="43">
        <v>60</v>
      </c>
      <c r="G226" s="43">
        <v>0.7</v>
      </c>
      <c r="H226" s="43">
        <v>0.1</v>
      </c>
      <c r="I226" s="43">
        <v>2.2999999999999998</v>
      </c>
      <c r="J226" s="43">
        <v>12.8</v>
      </c>
      <c r="K226" s="44" t="s">
        <v>76</v>
      </c>
      <c r="L226" s="43">
        <v>120</v>
      </c>
    </row>
    <row r="227" spans="1:12" ht="15" x14ac:dyDescent="0.25">
      <c r="A227" s="23"/>
      <c r="B227" s="15"/>
      <c r="C227" s="11"/>
      <c r="D227" s="7" t="s">
        <v>27</v>
      </c>
      <c r="E227" s="42" t="s">
        <v>157</v>
      </c>
      <c r="F227" s="43">
        <v>250</v>
      </c>
      <c r="G227" s="43">
        <v>6.2</v>
      </c>
      <c r="H227" s="43">
        <v>7.2</v>
      </c>
      <c r="I227" s="43">
        <v>14.1</v>
      </c>
      <c r="J227" s="43">
        <v>146.1</v>
      </c>
      <c r="K227" s="44" t="s">
        <v>158</v>
      </c>
      <c r="L227" s="43"/>
    </row>
    <row r="228" spans="1:12" ht="15" x14ac:dyDescent="0.25">
      <c r="A228" s="23"/>
      <c r="B228" s="15"/>
      <c r="C228" s="11"/>
      <c r="D228" s="7" t="s">
        <v>28</v>
      </c>
      <c r="E228" s="42" t="s">
        <v>114</v>
      </c>
      <c r="F228" s="43">
        <v>100</v>
      </c>
      <c r="G228" s="43">
        <v>14.1</v>
      </c>
      <c r="H228" s="43">
        <v>5.8</v>
      </c>
      <c r="I228" s="43">
        <v>4.4000000000000004</v>
      </c>
      <c r="J228" s="43">
        <v>126.4</v>
      </c>
      <c r="K228" s="44" t="s">
        <v>115</v>
      </c>
      <c r="L228" s="43"/>
    </row>
    <row r="229" spans="1:12" ht="15" x14ac:dyDescent="0.25">
      <c r="A229" s="23"/>
      <c r="B229" s="15"/>
      <c r="C229" s="11"/>
      <c r="D229" s="7" t="s">
        <v>29</v>
      </c>
      <c r="E229" s="42" t="s">
        <v>116</v>
      </c>
      <c r="F229" s="43">
        <v>200</v>
      </c>
      <c r="G229" s="43">
        <v>5.9</v>
      </c>
      <c r="H229" s="43">
        <v>7</v>
      </c>
      <c r="I229" s="43">
        <v>40.700000000000003</v>
      </c>
      <c r="J229" s="43">
        <v>249.5</v>
      </c>
      <c r="K229" s="44" t="s">
        <v>117</v>
      </c>
      <c r="L229" s="43"/>
    </row>
    <row r="230" spans="1:12" ht="15" x14ac:dyDescent="0.25">
      <c r="A230" s="23"/>
      <c r="B230" s="15"/>
      <c r="C230" s="11"/>
      <c r="D230" s="7" t="s">
        <v>30</v>
      </c>
      <c r="E230" s="42" t="s">
        <v>118</v>
      </c>
      <c r="F230" s="43">
        <v>200</v>
      </c>
      <c r="G230" s="43">
        <v>1</v>
      </c>
      <c r="H230" s="43">
        <v>0.1</v>
      </c>
      <c r="I230" s="43">
        <v>15.6</v>
      </c>
      <c r="J230" s="43">
        <v>66.900000000000006</v>
      </c>
      <c r="K230" s="44" t="s">
        <v>119</v>
      </c>
      <c r="L230" s="43"/>
    </row>
    <row r="231" spans="1:12" ht="15" x14ac:dyDescent="0.25">
      <c r="A231" s="23"/>
      <c r="B231" s="15"/>
      <c r="C231" s="11"/>
      <c r="D231" s="7" t="s">
        <v>31</v>
      </c>
      <c r="E231" s="42" t="s">
        <v>58</v>
      </c>
      <c r="F231" s="43">
        <v>40</v>
      </c>
      <c r="G231" s="43">
        <v>3</v>
      </c>
      <c r="H231" s="43">
        <v>0.3</v>
      </c>
      <c r="I231" s="43">
        <v>19.7</v>
      </c>
      <c r="J231" s="43">
        <v>93.7</v>
      </c>
      <c r="K231" s="44" t="s">
        <v>46</v>
      </c>
      <c r="L231" s="43"/>
    </row>
    <row r="232" spans="1:12" ht="15" x14ac:dyDescent="0.25">
      <c r="A232" s="23"/>
      <c r="B232" s="15"/>
      <c r="C232" s="11"/>
      <c r="D232" s="7" t="s">
        <v>32</v>
      </c>
      <c r="E232" s="42" t="s">
        <v>59</v>
      </c>
      <c r="F232" s="43">
        <v>40</v>
      </c>
      <c r="G232" s="43">
        <v>2.6</v>
      </c>
      <c r="H232" s="43">
        <v>0.5</v>
      </c>
      <c r="I232" s="43">
        <v>15.9</v>
      </c>
      <c r="J232" s="43">
        <v>79.2</v>
      </c>
      <c r="K232" s="44" t="s">
        <v>46</v>
      </c>
      <c r="L232" s="43"/>
    </row>
    <row r="233" spans="1:12" ht="15" x14ac:dyDescent="0.25">
      <c r="A233" s="23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5" x14ac:dyDescent="0.25">
      <c r="A234" s="23"/>
      <c r="B234" s="15"/>
      <c r="C234" s="11"/>
      <c r="D234" s="6"/>
      <c r="E234" s="42"/>
      <c r="F234" s="43"/>
      <c r="G234" s="43"/>
      <c r="H234" s="43"/>
      <c r="I234" s="43"/>
      <c r="J234" s="43"/>
      <c r="K234" s="44"/>
      <c r="L234" s="43"/>
    </row>
    <row r="235" spans="1:12" ht="15" x14ac:dyDescent="0.25">
      <c r="A235" s="24"/>
      <c r="B235" s="17"/>
      <c r="C235" s="8"/>
      <c r="D235" s="18" t="s">
        <v>33</v>
      </c>
      <c r="E235" s="9"/>
      <c r="F235" s="19">
        <f>SUM(F226:F234)</f>
        <v>890</v>
      </c>
      <c r="G235" s="19">
        <f t="shared" ref="G235:J235" si="96">SUM(G226:G234)</f>
        <v>33.5</v>
      </c>
      <c r="H235" s="19">
        <f t="shared" si="96"/>
        <v>21.000000000000004</v>
      </c>
      <c r="I235" s="19">
        <f t="shared" si="96"/>
        <v>112.7</v>
      </c>
      <c r="J235" s="19">
        <f t="shared" si="96"/>
        <v>774.6</v>
      </c>
      <c r="K235" s="25"/>
      <c r="L235" s="19">
        <f t="shared" ref="L235" si="97">SUM(L226:L234)</f>
        <v>120</v>
      </c>
    </row>
    <row r="236" spans="1:12" ht="15.75" thickBot="1" x14ac:dyDescent="0.25">
      <c r="A236" s="29">
        <f>A218</f>
        <v>2</v>
      </c>
      <c r="B236" s="30">
        <f>B218</f>
        <v>6</v>
      </c>
      <c r="C236" s="50" t="s">
        <v>4</v>
      </c>
      <c r="D236" s="51"/>
      <c r="E236" s="31"/>
      <c r="F236" s="32">
        <f>F225+F235</f>
        <v>1605</v>
      </c>
      <c r="G236" s="32">
        <f t="shared" ref="G236:J236" si="98">G225+G235</f>
        <v>52.05</v>
      </c>
      <c r="H236" s="32">
        <f t="shared" si="98"/>
        <v>49.400000000000006</v>
      </c>
      <c r="I236" s="32">
        <f t="shared" si="98"/>
        <v>209.65</v>
      </c>
      <c r="J236" s="32">
        <f t="shared" si="98"/>
        <v>1486.5500000000002</v>
      </c>
      <c r="K236" s="32"/>
      <c r="L236" s="32">
        <f t="shared" ref="L236" si="99">L225+L235</f>
        <v>240</v>
      </c>
    </row>
    <row r="237" spans="1:12" ht="13.9" customHeight="1" thickBot="1" x14ac:dyDescent="0.25">
      <c r="A237" s="27"/>
      <c r="B237" s="28"/>
      <c r="C237" s="55" t="s">
        <v>5</v>
      </c>
      <c r="D237" s="56"/>
      <c r="E237" s="57"/>
      <c r="F237" s="34">
        <f>(F24+F43+F62+F82+F102+F121+F140+F159+F178+F198+F217+F236)/(IF(F24=0,0,1)+IF(F43=0,0,1)+IF(F62=0,0,1)+IF(F82=0,0,1)+IF(F102=0,0,1)+IF(F121=0,0,1)+IF(F140=0,0,1)+IF(F159=0,0,1)+IF(F178=0,0,1)+IF(F198=0,0,1)+IF(F217=0,0,1)+IF(F236=0,0,1))</f>
        <v>1649.1666666666667</v>
      </c>
      <c r="G237" s="34">
        <f>(G24+G43+G62+G82+G102+G121+G140+G159+G178+G198+G217+G236)/(IF(G24=0,0,1)+IF(G43=0,0,1)+IF(G62=0,0,1)+IF(G82=0,0,1)+IF(G102=0,0,1)+IF(G121=0,0,1)+IF(G140=0,0,1)+IF(G159=0,0,1)+IF(G178=0,0,1)+IF(G198=0,0,1)+IF(G217=0,0,1)+IF(G236=0,0,1))</f>
        <v>64.316666666666663</v>
      </c>
      <c r="H237" s="34">
        <f>(H24+H43+H62+H82+H102+H121+H140+H159+H178+H198+H217+H236)/(IF(H24=0,0,1)+IF(H43=0,0,1)+IF(H62=0,0,1)+IF(H82=0,0,1)+IF(H102=0,0,1)+IF(H121=0,0,1)+IF(H140=0,0,1)+IF(H159=0,0,1)+IF(H178=0,0,1)+IF(H198=0,0,1)+IF(H217=0,0,1)+IF(H236=0,0,1))</f>
        <v>68.708333333333329</v>
      </c>
      <c r="I237" s="34">
        <f>(I24+I43+I62+I82+I102+I121+I140+I159+I178+I198+I217+I236)/(IF(I24=0,0,1)+IF(I43=0,0,1)+IF(I62=0,0,1)+IF(I82=0,0,1)+IF(I102=0,0,1)+IF(I121=0,0,1)+IF(I140=0,0,1)+IF(I159=0,0,1)+IF(I178=0,0,1)+IF(I198=0,0,1)+IF(I217=0,0,1)+IF(I236=0,0,1))</f>
        <v>217.60000000000002</v>
      </c>
      <c r="J237" s="34">
        <f>(J24+J43+J62+J82+J102+J121+J140+J159+J178+J198+J217+J236)/(IF(J24=0,0,1)+IF(J43=0,0,1)+IF(J62=0,0,1)+IF(J82=0,0,1)+IF(J102=0,0,1)+IF(J121=0,0,1)+IF(J140=0,0,1)+IF(J159=0,0,1)+IF(J178=0,0,1)+IF(J198=0,0,1)+IF(J217=0,0,1)+IF(J236=0,0,1))</f>
        <v>1741.2916666666667</v>
      </c>
      <c r="K237" s="34"/>
      <c r="L237" s="34">
        <f>(L24+L43+L62+L82+L102+L121+L140+L159+L178+L198+L217+L236)/(IF(L24=0,0,1)+IF(L43=0,0,1)+IF(L62=0,0,1)+IF(L82=0,0,1)+IF(L102=0,0,1)+IF(L121=0,0,1)+IF(L140=0,0,1)+IF(L159=0,0,1)+IF(L178=0,0,1)+IF(L198=0,0,1)+IF(L217=0,0,1)+IF(L236=0,0,1))</f>
        <v>240</v>
      </c>
    </row>
  </sheetData>
  <mergeCells count="16">
    <mergeCell ref="C237:E237"/>
    <mergeCell ref="C198:D198"/>
    <mergeCell ref="C121:D121"/>
    <mergeCell ref="C140:D140"/>
    <mergeCell ref="C159:D159"/>
    <mergeCell ref="C178:D178"/>
    <mergeCell ref="C217:D217"/>
    <mergeCell ref="C236:D236"/>
    <mergeCell ref="C82:D82"/>
    <mergeCell ref="C102:D102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Gl-Buh</cp:lastModifiedBy>
  <dcterms:created xsi:type="dcterms:W3CDTF">2022-05-16T14:23:56Z</dcterms:created>
  <dcterms:modified xsi:type="dcterms:W3CDTF">2025-07-07T03:05:02Z</dcterms:modified>
</cp:coreProperties>
</file>